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_PF_AGRO_BIZI_LOKALNO_NVO_2/"/>
    </mc:Choice>
  </mc:AlternateContent>
  <xr:revisionPtr revIDLastSave="0" documentId="8_{9F77EB5D-7B13-4D31-B823-89AB6397E5B5}" xr6:coauthVersionLast="47" xr6:coauthVersionMax="47" xr10:uidLastSave="{00000000-0000-0000-0000-000000000000}"/>
  <bookViews>
    <workbookView xWindow="8055" yWindow="1440" windowWidth="38700" windowHeight="15345" tabRatio="823" xr2:uid="{00000000-000D-0000-FFFF-FFFF00000000}"/>
  </bookViews>
  <sheets>
    <sheet name="NAVODILO" sheetId="22" r:id="rId1"/>
    <sheet name="PREDSTAVITEV" sheetId="3" r:id="rId2"/>
    <sheet name="List3" sheetId="26" state="hidden" r:id="rId3"/>
    <sheet name="DINAMIKA ZAHTEVKOV" sheetId="24" r:id="rId4"/>
    <sheet name="FINANČNE OBVEZNOSTI" sheetId="21" r:id="rId5"/>
    <sheet name="FINANČNA KONSTRUKCIJA" sheetId="19" r:id="rId6"/>
    <sheet name="DENARNI TOK" sheetId="20" r:id="rId7"/>
  </sheets>
  <definedNames>
    <definedName name="_ftn1" localSheetId="1">#REF!</definedName>
    <definedName name="_ftnref1" localSheetId="1">PREDSTAVITEV!#REF!</definedName>
    <definedName name="_xlnm.Print_Area" localSheetId="3">'DINAMIKA ZAHTEVKOV'!$A$1:$K$30</definedName>
    <definedName name="_xlnm.Print_Area" localSheetId="4">'FINANČNE OBVEZNOSTI'!$A$1:$N$30</definedName>
    <definedName name="_xlnm.Print_Area" localSheetId="1">PREDSTAVITEV!$A$1:$L$35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4" l="1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6" i="24"/>
  <c r="K30" i="24"/>
  <c r="G30" i="24"/>
  <c r="F30" i="24"/>
  <c r="H30" i="24" l="1"/>
  <c r="C22" i="19"/>
  <c r="K19" i="19"/>
  <c r="C19" i="19" s="1"/>
  <c r="J19" i="19"/>
  <c r="I19" i="19"/>
  <c r="H19" i="19"/>
  <c r="G19" i="19"/>
  <c r="F19" i="19"/>
  <c r="E19" i="19"/>
  <c r="C24" i="20"/>
  <c r="B29" i="20"/>
  <c r="G24" i="20" l="1"/>
  <c r="F24" i="20"/>
  <c r="E24" i="20"/>
  <c r="D24" i="20"/>
  <c r="I30" i="21"/>
  <c r="I29" i="21"/>
  <c r="J29" i="21" s="1"/>
  <c r="C26" i="21"/>
  <c r="B23" i="20"/>
  <c r="J30" i="21" l="1"/>
  <c r="K30" i="21" s="1"/>
  <c r="L30" i="21" s="1"/>
  <c r="M30" i="21" s="1"/>
  <c r="N30" i="21" s="1"/>
  <c r="K29" i="21"/>
  <c r="G13" i="19"/>
  <c r="G24" i="19" s="1"/>
  <c r="E13" i="19"/>
  <c r="E24" i="19" s="1"/>
  <c r="E47" i="19" s="1"/>
  <c r="B10" i="20"/>
  <c r="E64" i="19"/>
  <c r="E58" i="19"/>
  <c r="E53" i="19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3" i="19" l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C64" i="19"/>
  <c r="D64" i="19" s="1"/>
  <c r="C53" i="19"/>
  <c r="D53" i="19" s="1"/>
  <c r="C58" i="19"/>
  <c r="J25" i="3"/>
  <c r="E25" i="3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54" i="19"/>
  <c r="D54" i="19" s="1"/>
  <c r="C55" i="19"/>
  <c r="D55" i="19" s="1"/>
  <c r="C56" i="19"/>
  <c r="F56" i="19" s="1"/>
  <c r="C57" i="19"/>
  <c r="F57" i="19" s="1"/>
  <c r="C59" i="19"/>
  <c r="D59" i="19" s="1"/>
  <c r="C60" i="19"/>
  <c r="D60" i="19" s="1"/>
  <c r="C61" i="19"/>
  <c r="D61" i="19" s="1"/>
  <c r="C62" i="19"/>
  <c r="D62" i="19" s="1"/>
  <c r="C63" i="19"/>
  <c r="D63" i="19" s="1"/>
  <c r="C65" i="19"/>
  <c r="D65" i="19" s="1"/>
  <c r="C66" i="19"/>
  <c r="D66" i="19" s="1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47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I28" i="21" l="1"/>
  <c r="C29" i="20" s="1"/>
  <c r="M29" i="21"/>
  <c r="N6" i="21"/>
  <c r="N24" i="21"/>
  <c r="F23" i="19"/>
  <c r="G23" i="19"/>
  <c r="F64" i="19"/>
  <c r="F65" i="19"/>
  <c r="N21" i="21"/>
  <c r="E45" i="19"/>
  <c r="B12" i="20"/>
  <c r="J45" i="19"/>
  <c r="N27" i="21"/>
  <c r="G12" i="20"/>
  <c r="G9" i="20" s="1"/>
  <c r="G26" i="20" s="1"/>
  <c r="F12" i="20"/>
  <c r="E12" i="20"/>
  <c r="D12" i="20"/>
  <c r="C43" i="19"/>
  <c r="F45" i="19"/>
  <c r="I45" i="19"/>
  <c r="H45" i="19"/>
  <c r="H47" i="19" s="1"/>
  <c r="G45" i="19"/>
  <c r="G47" i="19" s="1"/>
  <c r="C34" i="19"/>
  <c r="K45" i="19"/>
  <c r="C37" i="19"/>
  <c r="E68" i="19"/>
  <c r="D57" i="19"/>
  <c r="D56" i="19"/>
  <c r="D58" i="19"/>
  <c r="E67" i="19"/>
  <c r="F66" i="19"/>
  <c r="F63" i="19"/>
  <c r="F62" i="19"/>
  <c r="F61" i="19"/>
  <c r="F58" i="19"/>
  <c r="F60" i="19"/>
  <c r="F59" i="19"/>
  <c r="F55" i="19"/>
  <c r="F53" i="19"/>
  <c r="F54" i="19"/>
  <c r="C8" i="19"/>
  <c r="K23" i="19"/>
  <c r="C13" i="19"/>
  <c r="C24" i="19" s="1"/>
  <c r="C67" i="19"/>
  <c r="J23" i="19"/>
  <c r="I23" i="19"/>
  <c r="H23" i="19"/>
  <c r="F25" i="3"/>
  <c r="G25" i="3"/>
  <c r="H25" i="3"/>
  <c r="I25" i="3"/>
  <c r="J18" i="3"/>
  <c r="M24" i="21" s="1"/>
  <c r="I18" i="3"/>
  <c r="L24" i="21" s="1"/>
  <c r="H18" i="3"/>
  <c r="K24" i="21" s="1"/>
  <c r="G18" i="3"/>
  <c r="J24" i="21" s="1"/>
  <c r="F18" i="3"/>
  <c r="I24" i="21" s="1"/>
  <c r="E18" i="3"/>
  <c r="F33" i="19" s="1"/>
  <c r="J28" i="21" l="1"/>
  <c r="K28" i="21"/>
  <c r="E29" i="20" s="1"/>
  <c r="D29" i="20"/>
  <c r="D22" i="19"/>
  <c r="N29" i="21"/>
  <c r="D67" i="19"/>
  <c r="B9" i="20"/>
  <c r="E69" i="19"/>
  <c r="C68" i="19"/>
  <c r="F68" i="19" s="1"/>
  <c r="F7" i="19"/>
  <c r="H27" i="21"/>
  <c r="I27" i="21"/>
  <c r="I21" i="21"/>
  <c r="J27" i="21"/>
  <c r="J21" i="21"/>
  <c r="K27" i="21"/>
  <c r="K21" i="21"/>
  <c r="L27" i="21"/>
  <c r="L21" i="21"/>
  <c r="M27" i="21"/>
  <c r="M21" i="21"/>
  <c r="B5" i="20"/>
  <c r="C45" i="19"/>
  <c r="C47" i="19" s="1"/>
  <c r="K46" i="19"/>
  <c r="F67" i="19"/>
  <c r="C23" i="19"/>
  <c r="E46" i="19"/>
  <c r="J46" i="19"/>
  <c r="I46" i="19"/>
  <c r="H46" i="19"/>
  <c r="G46" i="19"/>
  <c r="F46" i="19"/>
  <c r="J7" i="19"/>
  <c r="J33" i="19"/>
  <c r="L6" i="21"/>
  <c r="F5" i="20"/>
  <c r="J6" i="21"/>
  <c r="H33" i="19"/>
  <c r="H7" i="19"/>
  <c r="D5" i="20"/>
  <c r="I6" i="21"/>
  <c r="G33" i="19"/>
  <c r="G7" i="19"/>
  <c r="C5" i="20"/>
  <c r="K6" i="21"/>
  <c r="I33" i="19"/>
  <c r="I7" i="19"/>
  <c r="E5" i="20"/>
  <c r="K33" i="19"/>
  <c r="G5" i="20"/>
  <c r="K7" i="19"/>
  <c r="M6" i="21"/>
  <c r="L28" i="21" l="1"/>
  <c r="M28" i="21" s="1"/>
  <c r="N28" i="21" s="1"/>
  <c r="B26" i="20"/>
  <c r="B27" i="20" s="1"/>
  <c r="D43" i="19"/>
  <c r="C27" i="19"/>
  <c r="D19" i="19"/>
  <c r="D13" i="19"/>
  <c r="D68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F29" i="20" l="1"/>
  <c r="G29" i="20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<sst xmlns="http://schemas.openxmlformats.org/spreadsheetml/2006/main" count="244" uniqueCount="190">
  <si>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</si>
  <si>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</si>
  <si>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</si>
  <si>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</si>
  <si>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</si>
  <si>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</si>
  <si>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</si>
  <si>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</si>
  <si>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DINAMIKA ZAHTEVKOV</t>
  </si>
  <si>
    <t>Na zavihku DINAMIKA ZAHTEVKOV vpišete podatke za vse zahtevke pri projektu, ki so predmet izplačila nepovratnih sredstev.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</si>
  <si>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</si>
  <si>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</si>
  <si>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</si>
  <si>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</si>
  <si>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</si>
  <si>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</si>
  <si>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</si>
  <si>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</si>
  <si>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>Naziv vlagatelja</t>
  </si>
  <si>
    <t>Ali sodite v obmejno problemsko območje ali območje avtohtonih narodnih skupnosti (izberite ustrezno)</t>
  </si>
  <si>
    <t>Lokacija vlagatelja ni iz obmejnega problemskega območja ali območja ANS</t>
  </si>
  <si>
    <t>Ali potrebujete soglasje MF k zadolževanju oz. kakršno koli drugo soglasje k zadolževanju (lastnikov, ustanoviteljev...) (DA/NE) (za LOKALNO PF)</t>
  </si>
  <si>
    <t>PREDSTAVITEV VLAGATELJA</t>
  </si>
  <si>
    <t xml:space="preserve">Predstavitev dejavnosti vlagatelja (glavni proizvodi/storitve, kupci, dobavitelji, glavna konkurenca), glavne usmeritve poslovanja,  v primeru kmetije predstavite ali imate dopolnilno dejavnost na kmetiji.
</t>
  </si>
  <si>
    <t>Predstavitev tehnologije in opreme vlagatelja (mehanizacija/oprema, zgradbe, zemljišča, kmetije še stalež živali).</t>
  </si>
  <si>
    <t>Predstavitev delovne sile - vodstva in zaposlenih oz. članov kmetije, obstoječe in predvideno zaposlovanje oseb, s podatkom ali boste po zaključku projekta ustvarili novo delovno mesto oz. zaposlitev</t>
  </si>
  <si>
    <t>Opis poslovanja vlagatelja v zadnjem letu ter stalni viri financiranja</t>
  </si>
  <si>
    <t>Opišite razvojno usmerjenost ter dejavnosti razvoja vlagatelja v zadnjih 5 letih (investicije v tehnološko opremljenost, vlaganje v razvoj novih produktov…).</t>
  </si>
  <si>
    <t>Predstavite pretekla vlaganja v rabo OVE oz. ukrepe za izboljšanje energetske učinkovitost vlagatelja oz. za prilagoditve podnebnim spremembam (pojasnite).</t>
  </si>
  <si>
    <t>Predstavite pridobljene certifikate in sheme kakovosti</t>
  </si>
  <si>
    <t>Opišite pretekle aktivnosti vlagatelja, ki so vodile v digitalizacijo (brezpapirno poslovanje, digitalno trženje, druga vlaganja v digitalizacijo, …).</t>
  </si>
  <si>
    <t>Predstavite vaše članstvo v zbornicah, zadrugi ali drugi gospodarski/kmetijski organizaciji</t>
  </si>
  <si>
    <t>Izkušnje vlagatelja z izvedbo projektov z odobrenimi evropskimi sredstvi (vnesite nazive projektov, ki ste jih že uspešno zaključili ali jih še izvajate, navedite tudi sklad iz katerega so dodeljena nepovratna sredstva).</t>
  </si>
  <si>
    <t>Vpišite podatke o zaposlenih ter obsegu zemljišč za AGRO PF (BIZI PF, LOKALNO PF in NVO PF podatkov ne vpisujete)</t>
  </si>
  <si>
    <t>Leto</t>
  </si>
  <si>
    <t>Obseg delovne sile oz. PDM</t>
  </si>
  <si>
    <t>Število zaposlenih</t>
  </si>
  <si>
    <t>Obseg kmetijskih zemljišč v lasti v ha</t>
  </si>
  <si>
    <t>Obseg gozdnih zemljišč v lasti v ha</t>
  </si>
  <si>
    <t>Obseg kmetijskih zemljišč v najemu v ha</t>
  </si>
  <si>
    <t>Obseg gozdnih zemljišč v najemu v ha</t>
  </si>
  <si>
    <t>Skupaj v ha</t>
  </si>
  <si>
    <t>PODATKI O PRODAJI, TRGU IN TRŽENJU</t>
  </si>
  <si>
    <t>Predstavitev glavnih proizvodov/storitev (vsebinsko in vrednostno v preteklem in tekočem letu), glavni/h kupec/ev ter blagovne znamke/patente</t>
  </si>
  <si>
    <t>Glavni trg/i ter položaj vlagatelja na trgu/ih</t>
  </si>
  <si>
    <t>Glavna konkurenca</t>
  </si>
  <si>
    <t>Utemeljite plan prodaje</t>
  </si>
  <si>
    <t>Predstavitev tržnih poti in tržnega komuniciranja ter navedite ali tržite proizvode v spletni trgovini oz. spletni platformi</t>
  </si>
  <si>
    <t>PODATKI O PROJEKTU</t>
  </si>
  <si>
    <t>Namen in cilji projekta</t>
  </si>
  <si>
    <t>Predstavitev upravičenih in neupravičenih stroškov projekta</t>
  </si>
  <si>
    <t>Pojasnila glede že realiziranega in nerealiziranega dela projekta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</si>
  <si>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</si>
  <si>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</si>
  <si>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</si>
  <si>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</si>
  <si>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</si>
  <si>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</si>
  <si>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</si>
  <si>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</si>
  <si>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</si>
  <si>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PODATKI O DINAMIKI ZAHTEVKOV PRI PROJEKTU</t>
  </si>
  <si>
    <t>Podrobnejša predstavitev vsebine zahtevkov oz. prijavljenih stroškov. Podatki morajo biti navedeni samo za tisti del projekta, ki se nanaša na vlagatelja.</t>
  </si>
  <si>
    <t xml:space="preserve">Zaporedna številka  poročila - zahtevka oz. dogodka </t>
  </si>
  <si>
    <t xml:space="preserve">Začetek obdobja poročanja             </t>
  </si>
  <si>
    <t xml:space="preserve">Konec obdobja poročanja        </t>
  </si>
  <si>
    <t xml:space="preserve">Datum oddaje poročila </t>
  </si>
  <si>
    <t>Status poročila (predviden/ vložen-še neizplačan/  izplačan)</t>
  </si>
  <si>
    <t xml:space="preserve"> Znesek nepovratnih sredstev za vlagatelja v €</t>
  </si>
  <si>
    <t>Že izplačana nep. sredstva (tudi avansi, predplačila,..) za vlagatelja v €</t>
  </si>
  <si>
    <t>Neizplačana nep. sredstva v €</t>
  </si>
  <si>
    <t xml:space="preserve">Predvideni datum prejema nep. sredstev </t>
  </si>
  <si>
    <t>Označeni zahtevek uveljavljam v na tem razpisu (označite z X)</t>
  </si>
  <si>
    <t>Višina zaprošenega posojila, ki se veže na ta zahtevek (vpišite ustrezen znesek zaprošenega posojila po zahtevku) v €</t>
  </si>
  <si>
    <t>Skupaj: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</si>
  <si>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</si>
  <si>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</si>
  <si>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</si>
  <si>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</si>
  <si>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</si>
  <si>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</si>
  <si>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</si>
  <si>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</si>
  <si>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</si>
  <si>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</si>
  <si>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</si>
  <si>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</si>
  <si>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</si>
  <si>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</si>
  <si>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</si>
  <si>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</si>
  <si>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</si>
  <si>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</si>
  <si>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</si>
  <si>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</si>
  <si>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</si>
  <si>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</si>
  <si>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</si>
  <si>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</si>
  <si>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</si>
  <si>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</si>
  <si>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</si>
  <si>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</si>
  <si>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</si>
  <si>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</si>
  <si>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</si>
  <si>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</si>
  <si>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</si>
  <si>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</si>
  <si>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</si>
  <si>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</si>
  <si>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</si>
  <si>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</si>
  <si>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</si>
  <si>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</si>
  <si>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</si>
  <si>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</si>
  <si>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</si>
  <si>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</si>
  <si>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</si>
  <si>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</si>
  <si>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</si>
  <si>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</si>
  <si>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</si>
  <si>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</si>
  <si>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</si>
  <si>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</si>
  <si>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</si>
  <si>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</si>
  <si>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</si>
  <si>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</si>
  <si>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</si>
  <si>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</si>
  <si>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</si>
  <si>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</si>
  <si>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</si>
  <si>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</si>
  <si>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</si>
  <si>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</si>
  <si>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</si>
  <si>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</si>
  <si>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</si>
  <si>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</si>
  <si>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</si>
  <si>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</si>
  <si>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</si>
  <si>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</si>
  <si>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</si>
  <si>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</si>
  <si>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</si>
  <si>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</si>
  <si>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</si>
  <si>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</si>
  <si>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</si>
  <si>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</si>
  <si>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Kratka utemeljitev virov za zagotavljanje lastne udeležbe pri projektu (obvezno izpolnite!)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</si>
  <si>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</si>
  <si>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uveljavljali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</si>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</sst>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0_ ;\-#,##0.00\ "/>
    <numFmt numFmtId="168" formatCode="#,##0.0_ ;\-#,##0.0\ "/>
    <numFmt numFmtId="169" formatCode="dd/mm/yyyy;@"/>
    <numFmt numFmtId="170" formatCode="#,##0.00\ &quot;€&quot;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2" tint="-0.749992370372631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9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51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6" xfId="3" applyNumberFormat="1" applyFont="1" applyBorder="1" applyAlignment="1" applyProtection="1">
      <protection locked="0"/>
    </xf>
    <xf numFmtId="164" fontId="4" fillId="5" borderId="39" xfId="1" applyNumberFormat="1" applyFont="1" applyFill="1" applyBorder="1" applyAlignment="1" applyProtection="1"/>
    <xf numFmtId="164" fontId="4" fillId="5" borderId="41" xfId="1" applyNumberFormat="1" applyFont="1" applyFill="1" applyBorder="1" applyAlignment="1" applyProtection="1"/>
    <xf numFmtId="164" fontId="2" fillId="5" borderId="47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8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8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4" borderId="51" xfId="3" applyNumberFormat="1" applyFont="1" applyBorder="1" applyAlignment="1" applyProtection="1">
      <protection locked="0"/>
    </xf>
    <xf numFmtId="164" fontId="6" fillId="4" borderId="37" xfId="3" applyNumberFormat="1" applyFont="1" applyBorder="1" applyAlignment="1" applyProtection="1">
      <protection locked="0"/>
    </xf>
    <xf numFmtId="164" fontId="6" fillId="5" borderId="51" xfId="3" applyNumberFormat="1" applyFont="1" applyFill="1" applyBorder="1" applyAlignment="1" applyProtection="1"/>
    <xf numFmtId="164" fontId="6" fillId="5" borderId="37" xfId="3" applyNumberFormat="1" applyFont="1" applyFill="1" applyBorder="1" applyAlignment="1" applyProtection="1"/>
    <xf numFmtId="164" fontId="2" fillId="5" borderId="60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9" xfId="3" applyFont="1" applyFill="1" applyBorder="1" applyAlignment="1" applyProtection="1">
      <alignment vertical="center" wrapText="1"/>
    </xf>
    <xf numFmtId="164" fontId="6" fillId="5" borderId="36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4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4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7" xfId="3" applyNumberFormat="1" applyFont="1" applyBorder="1" applyAlignment="1" applyProtection="1">
      <protection locked="0"/>
    </xf>
    <xf numFmtId="165" fontId="6" fillId="4" borderId="64" xfId="2" applyNumberFormat="1" applyFont="1" applyFill="1" applyBorder="1" applyAlignment="1" applyProtection="1">
      <alignment horizontal="center"/>
      <protection locked="0"/>
    </xf>
    <xf numFmtId="164" fontId="6" fillId="4" borderId="64" xfId="3" applyNumberFormat="1" applyFont="1" applyBorder="1" applyAlignment="1" applyProtection="1">
      <alignment horizontal="left"/>
      <protection locked="0"/>
    </xf>
    <xf numFmtId="14" fontId="6" fillId="4" borderId="64" xfId="3" applyNumberFormat="1" applyFont="1" applyBorder="1" applyAlignment="1" applyProtection="1">
      <alignment horizontal="left"/>
      <protection locked="0"/>
    </xf>
    <xf numFmtId="14" fontId="6" fillId="4" borderId="64" xfId="3" applyNumberFormat="1" applyFont="1" applyBorder="1" applyAlignment="1" applyProtection="1">
      <alignment horizontal="center"/>
      <protection locked="0"/>
    </xf>
    <xf numFmtId="164" fontId="6" fillId="4" borderId="68" xfId="3" applyNumberFormat="1" applyFont="1" applyBorder="1" applyAlignment="1" applyProtection="1">
      <protection locked="0"/>
    </xf>
    <xf numFmtId="164" fontId="4" fillId="5" borderId="69" xfId="3" applyNumberFormat="1" applyFont="1" applyFill="1" applyBorder="1" applyAlignment="1" applyProtection="1"/>
    <xf numFmtId="164" fontId="3" fillId="5" borderId="70" xfId="3" applyNumberFormat="1" applyFont="1" applyFill="1" applyBorder="1" applyAlignment="1" applyProtection="1"/>
    <xf numFmtId="164" fontId="4" fillId="5" borderId="57" xfId="3" applyNumberFormat="1" applyFont="1" applyFill="1" applyBorder="1" applyAlignment="1" applyProtection="1"/>
    <xf numFmtId="164" fontId="4" fillId="5" borderId="71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1" xfId="4" applyFont="1" applyFill="1" applyBorder="1" applyAlignment="1">
      <alignment horizontal="left" wrapText="1"/>
    </xf>
    <xf numFmtId="0" fontId="0" fillId="5" borderId="42" xfId="0" applyFill="1" applyBorder="1"/>
    <xf numFmtId="0" fontId="0" fillId="5" borderId="0" xfId="0" applyFill="1"/>
    <xf numFmtId="0" fontId="18" fillId="5" borderId="43" xfId="0" applyFont="1" applyFill="1" applyBorder="1"/>
    <xf numFmtId="0" fontId="22" fillId="5" borderId="42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2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14" fontId="4" fillId="5" borderId="1" xfId="4" applyNumberFormat="1" applyFont="1" applyFill="1" applyBorder="1" applyAlignment="1">
      <alignment horizontal="center" vertical="center" wrapText="1"/>
    </xf>
    <xf numFmtId="0" fontId="0" fillId="5" borderId="45" xfId="0" applyFill="1" applyBorder="1"/>
    <xf numFmtId="0" fontId="0" fillId="5" borderId="62" xfId="0" applyFill="1" applyBorder="1"/>
    <xf numFmtId="164" fontId="0" fillId="5" borderId="62" xfId="0" applyNumberFormat="1" applyFill="1" applyBorder="1"/>
    <xf numFmtId="3" fontId="0" fillId="5" borderId="62" xfId="0" applyNumberFormat="1" applyFill="1" applyBorder="1"/>
    <xf numFmtId="3" fontId="0" fillId="5" borderId="63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6" fillId="4" borderId="73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4" xfId="3" applyNumberFormat="1" applyFont="1" applyBorder="1" applyAlignment="1" applyProtection="1">
      <protection locked="0"/>
    </xf>
    <xf numFmtId="164" fontId="4" fillId="5" borderId="74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5" xfId="4" applyFont="1" applyFill="1" applyBorder="1" applyAlignment="1">
      <alignment horizontal="center" wrapText="1"/>
    </xf>
    <xf numFmtId="0" fontId="9" fillId="5" borderId="26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8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40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2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3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3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2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3" xfId="4" applyFont="1" applyFill="1" applyBorder="1" applyAlignment="1">
      <alignment vertical="center" wrapText="1"/>
    </xf>
    <xf numFmtId="0" fontId="5" fillId="5" borderId="56" xfId="4" applyFont="1" applyFill="1" applyBorder="1" applyAlignment="1">
      <alignment wrapText="1"/>
    </xf>
    <xf numFmtId="0" fontId="5" fillId="5" borderId="45" xfId="4" applyFont="1" applyFill="1" applyBorder="1" applyAlignment="1">
      <alignment horizontal="center" wrapText="1"/>
    </xf>
    <xf numFmtId="0" fontId="5" fillId="5" borderId="45" xfId="4" applyFont="1" applyFill="1" applyBorder="1" applyAlignment="1">
      <alignment wrapText="1"/>
    </xf>
    <xf numFmtId="0" fontId="20" fillId="5" borderId="45" xfId="4" applyFont="1" applyFill="1" applyBorder="1" applyAlignment="1">
      <alignment vertical="center" wrapText="1"/>
    </xf>
    <xf numFmtId="0" fontId="3" fillId="5" borderId="45" xfId="4" applyFont="1" applyFill="1" applyBorder="1" applyAlignment="1">
      <alignment horizontal="center" wrapText="1"/>
    </xf>
    <xf numFmtId="0" fontId="3" fillId="5" borderId="46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5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2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2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2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8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5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6" fillId="5" borderId="50" xfId="4" applyFont="1" applyFill="1" applyBorder="1" applyAlignment="1">
      <alignment horizontal="left" wrapText="1"/>
    </xf>
    <xf numFmtId="0" fontId="2" fillId="5" borderId="59" xfId="4" applyFont="1" applyFill="1" applyBorder="1" applyAlignment="1">
      <alignment horizontal="left" wrapText="1"/>
    </xf>
    <xf numFmtId="0" fontId="2" fillId="5" borderId="44" xfId="4" applyFont="1" applyFill="1" applyBorder="1" applyAlignment="1">
      <alignment horizontal="left" wrapText="1"/>
    </xf>
    <xf numFmtId="0" fontId="6" fillId="5" borderId="50" xfId="0" applyFont="1" applyFill="1" applyBorder="1" applyAlignment="1">
      <alignment vertical="center" wrapText="1"/>
    </xf>
    <xf numFmtId="0" fontId="6" fillId="5" borderId="61" xfId="0" applyFont="1" applyFill="1" applyBorder="1" applyAlignment="1">
      <alignment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4" fillId="5" borderId="25" xfId="4" applyFont="1" applyFill="1" applyBorder="1" applyAlignment="1">
      <alignment horizontal="left" wrapText="1"/>
    </xf>
    <xf numFmtId="0" fontId="2" fillId="5" borderId="30" xfId="0" applyFont="1" applyFill="1" applyBorder="1" applyAlignment="1">
      <alignment horizontal="left"/>
    </xf>
    <xf numFmtId="0" fontId="2" fillId="5" borderId="49" xfId="0" applyFont="1" applyFill="1" applyBorder="1" applyAlignment="1">
      <alignment horizontal="left"/>
    </xf>
    <xf numFmtId="164" fontId="2" fillId="5" borderId="0" xfId="3" applyNumberFormat="1" applyFont="1" applyFill="1" applyBorder="1" applyAlignment="1" applyProtection="1">
      <alignment horizontal="left" vertical="center"/>
    </xf>
    <xf numFmtId="164" fontId="2" fillId="5" borderId="43" xfId="3" applyNumberFormat="1" applyFont="1" applyFill="1" applyBorder="1" applyAlignment="1" applyProtection="1">
      <alignment horizontal="left" vertical="center"/>
    </xf>
    <xf numFmtId="0" fontId="25" fillId="0" borderId="0" xfId="0" applyFont="1" applyAlignment="1">
      <alignment horizontal="left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8" xfId="4" applyFont="1" applyFill="1" applyBorder="1" applyAlignment="1">
      <alignment horizontal="left" wrapText="1"/>
    </xf>
    <xf numFmtId="0" fontId="6" fillId="7" borderId="1" xfId="4" applyFont="1" applyFill="1" applyBorder="1" applyAlignment="1" applyProtection="1">
      <alignment horizontal="right"/>
      <protection locked="0"/>
    </xf>
    <xf numFmtId="169" fontId="6" fillId="7" borderId="1" xfId="4" applyNumberFormat="1" applyFont="1" applyFill="1" applyBorder="1" applyAlignment="1" applyProtection="1">
      <alignment horizontal="right"/>
      <protection locked="0"/>
    </xf>
    <xf numFmtId="44" fontId="6" fillId="7" borderId="1" xfId="4" applyNumberFormat="1" applyFont="1" applyFill="1" applyBorder="1" applyAlignment="1" applyProtection="1">
      <alignment horizontal="right"/>
      <protection locked="0"/>
    </xf>
    <xf numFmtId="170" fontId="6" fillId="7" borderId="1" xfId="4" applyNumberFormat="1" applyFont="1" applyFill="1" applyBorder="1" applyAlignment="1" applyProtection="1">
      <alignment horizontal="right"/>
      <protection locked="0"/>
    </xf>
    <xf numFmtId="44" fontId="9" fillId="7" borderId="1" xfId="4" applyNumberFormat="1" applyFont="1" applyFill="1" applyBorder="1" applyAlignment="1" applyProtection="1">
      <alignment horizontal="right"/>
      <protection locked="0"/>
    </xf>
    <xf numFmtId="169" fontId="27" fillId="7" borderId="1" xfId="4" applyNumberFormat="1" applyFont="1" applyFill="1" applyBorder="1" applyAlignment="1" applyProtection="1">
      <alignment horizontal="right" wrapText="1"/>
      <protection locked="0"/>
    </xf>
    <xf numFmtId="44" fontId="27" fillId="7" borderId="1" xfId="4" applyNumberFormat="1" applyFont="1" applyFill="1" applyBorder="1" applyAlignment="1" applyProtection="1">
      <alignment horizontal="right" wrapText="1"/>
      <protection locked="0"/>
    </xf>
    <xf numFmtId="170" fontId="27" fillId="7" borderId="1" xfId="4" applyNumberFormat="1" applyFont="1" applyFill="1" applyBorder="1" applyAlignment="1" applyProtection="1">
      <alignment horizontal="right" wrapText="1"/>
      <protection locked="0"/>
    </xf>
    <xf numFmtId="166" fontId="4" fillId="5" borderId="7" xfId="0" applyNumberFormat="1" applyFont="1" applyFill="1" applyBorder="1" applyAlignment="1">
      <alignment horizontal="center"/>
    </xf>
    <xf numFmtId="166" fontId="4" fillId="5" borderId="33" xfId="0" applyNumberFormat="1" applyFont="1" applyFill="1" applyBorder="1" applyAlignment="1">
      <alignment horizontal="center"/>
    </xf>
    <xf numFmtId="167" fontId="2" fillId="4" borderId="1" xfId="3" applyNumberFormat="1" applyFont="1" applyBorder="1" applyAlignment="1" applyProtection="1">
      <alignment horizontal="center" vertical="center"/>
      <protection locked="0"/>
    </xf>
    <xf numFmtId="167" fontId="2" fillId="4" borderId="6" xfId="3" applyNumberFormat="1" applyFont="1" applyBorder="1" applyAlignment="1" applyProtection="1">
      <alignment horizontal="center" vertical="center"/>
      <protection locked="0"/>
    </xf>
    <xf numFmtId="167" fontId="4" fillId="5" borderId="6" xfId="3" applyNumberFormat="1" applyFont="1" applyFill="1" applyBorder="1" applyAlignment="1" applyProtection="1">
      <alignment horizontal="center" vertical="center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2" xfId="3" applyNumberFormat="1" applyFont="1" applyFill="1" applyBorder="1" applyAlignment="1" applyProtection="1">
      <alignment vertical="center" wrapText="1"/>
      <protection locked="0"/>
    </xf>
    <xf numFmtId="166" fontId="2" fillId="4" borderId="1" xfId="3" applyNumberFormat="1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27" fillId="7" borderId="1" xfId="4" applyFont="1" applyFill="1" applyBorder="1" applyAlignment="1" applyProtection="1">
      <alignment horizontal="center" wrapText="1"/>
      <protection locked="0"/>
    </xf>
    <xf numFmtId="0" fontId="6" fillId="7" borderId="1" xfId="4" applyFont="1" applyFill="1" applyBorder="1" applyAlignment="1" applyProtection="1">
      <alignment horizontal="center"/>
      <protection locked="0"/>
    </xf>
    <xf numFmtId="0" fontId="7" fillId="3" borderId="5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7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164" fontId="2" fillId="4" borderId="75" xfId="3" applyNumberFormat="1" applyFont="1" applyBorder="1" applyAlignment="1" applyProtection="1">
      <alignment horizontal="left" vertical="center" wrapText="1"/>
      <protection locked="0"/>
    </xf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9" xfId="3" applyNumberFormat="1" applyFont="1" applyBorder="1" applyAlignment="1" applyProtection="1">
      <alignment horizontal="left" vertical="center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4" fillId="5" borderId="38" xfId="0" applyFont="1" applyFill="1" applyBorder="1" applyAlignment="1">
      <alignment horizontal="left"/>
    </xf>
    <xf numFmtId="0" fontId="4" fillId="5" borderId="30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164" fontId="2" fillId="4" borderId="20" xfId="3" applyNumberFormat="1" applyFont="1" applyBorder="1" applyAlignment="1" applyProtection="1">
      <alignment horizontal="left" vertical="center" wrapText="1"/>
      <protection locked="0"/>
    </xf>
    <xf numFmtId="164" fontId="2" fillId="4" borderId="4" xfId="3" applyNumberFormat="1" applyFont="1" applyBorder="1" applyAlignment="1" applyProtection="1">
      <alignment horizontal="left" vertical="center" wrapText="1"/>
      <protection locked="0"/>
    </xf>
    <xf numFmtId="164" fontId="2" fillId="4" borderId="52" xfId="3" applyNumberFormat="1" applyFont="1" applyBorder="1" applyAlignment="1" applyProtection="1">
      <alignment horizontal="left" vertical="center" wrapText="1"/>
      <protection locked="0"/>
    </xf>
    <xf numFmtId="0" fontId="11" fillId="2" borderId="55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5" borderId="7" xfId="4" applyFont="1" applyFill="1" applyBorder="1" applyAlignment="1">
      <alignment horizontal="center" vertical="top" wrapText="1"/>
    </xf>
    <xf numFmtId="0" fontId="2" fillId="5" borderId="33" xfId="4" applyFont="1" applyFill="1" applyBorder="1" applyAlignment="1">
      <alignment horizontal="center" vertical="top" wrapText="1"/>
    </xf>
    <xf numFmtId="0" fontId="2" fillId="5" borderId="6" xfId="4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26" fillId="5" borderId="3" xfId="0" applyFont="1" applyFill="1" applyBorder="1" applyAlignment="1">
      <alignment horizontal="center" vertical="center" wrapText="1"/>
    </xf>
    <xf numFmtId="0" fontId="22" fillId="5" borderId="56" xfId="0" applyFont="1" applyFill="1" applyBorder="1" applyAlignment="1">
      <alignment horizontal="left" vertical="center" wrapText="1"/>
    </xf>
    <xf numFmtId="0" fontId="22" fillId="5" borderId="45" xfId="0" applyFont="1" applyFill="1" applyBorder="1" applyAlignment="1">
      <alignment horizontal="left" vertical="center" wrapText="1"/>
    </xf>
    <xf numFmtId="0" fontId="23" fillId="5" borderId="62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5" xfId="3" applyNumberFormat="1" applyFont="1" applyBorder="1" applyAlignment="1" applyProtection="1">
      <alignment horizontal="left" vertical="center" wrapText="1"/>
      <protection locked="0"/>
    </xf>
    <xf numFmtId="0" fontId="4" fillId="5" borderId="40" xfId="4" applyFont="1" applyFill="1" applyBorder="1" applyAlignment="1">
      <alignment horizontal="left" wrapText="1"/>
    </xf>
    <xf numFmtId="0" fontId="4" fillId="5" borderId="58" xfId="4" applyFont="1" applyFill="1" applyBorder="1" applyAlignment="1">
      <alignment horizontal="left" wrapText="1"/>
    </xf>
    <xf numFmtId="0" fontId="20" fillId="5" borderId="0" xfId="4" applyFont="1" applyFill="1" applyAlignment="1">
      <alignment horizontal="left" vertical="center" wrapText="1"/>
    </xf>
    <xf numFmtId="0" fontId="20" fillId="5" borderId="45" xfId="4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3" xfId="4" applyFont="1" applyFill="1" applyBorder="1" applyAlignment="1">
      <alignment horizontal="left" wrapText="1"/>
    </xf>
    <xf numFmtId="0" fontId="14" fillId="5" borderId="42" xfId="4" applyFont="1" applyFill="1" applyBorder="1" applyAlignment="1">
      <alignment horizontal="left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4" fillId="5" borderId="6" xfId="3" applyFont="1" applyFill="1" applyBorder="1" applyAlignment="1" applyProtection="1">
      <alignment horizontal="center"/>
    </xf>
    <xf numFmtId="0" fontId="4" fillId="5" borderId="47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4" borderId="49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9" xfId="4" applyFont="1" applyFill="1" applyBorder="1" applyAlignment="1">
      <alignment horizont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3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  <xf numFmtId="0" fontId="8" fillId="0" borderId="1" xfId="0" applyFont="1" applyBorder="1" applyAlignment="1"/>
    <xf numFmtId="0" fontId="8" fillId="3" borderId="0" xfId="0" applyFont="1" applyFill="1" applyAlignment="1"/>
    <xf numFmtId="0" fontId="8" fillId="3" borderId="43" xfId="0" applyFont="1" applyFill="1" applyBorder="1" applyAlignment="1"/>
    <xf numFmtId="0" fontId="8" fillId="0" borderId="0" xfId="0" applyFont="1" applyAlignment="1"/>
    <xf numFmtId="0" fontId="8" fillId="0" borderId="43" xfId="0" applyFont="1" applyBorder="1" applyAlignment="1"/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8"/>
  <sheetViews>
    <sheetView tabSelected="1" view="pageBreakPreview" zoomScaleNormal="100" zoomScaleSheetLayoutView="100" workbookViewId="0">
      <selection activeCell="E3" sqref="E3:L3"/>
    </sheetView>
  </sheetViews>
  <sheetFormatPr defaultRowHeight="1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>
      <c r="A1" s="228" t="s">
        <v>0</v>
      </c>
      <c r="B1" s="229"/>
      <c r="C1" s="230"/>
    </row>
    <row r="2" spans="1:3" s="28" customFormat="1" ht="159" customHeight="1">
      <c r="A2" s="231" t="s">
        <v>1</v>
      </c>
      <c r="B2" s="232"/>
      <c r="C2" s="233"/>
    </row>
    <row r="3" spans="1:3" ht="40.5" customHeight="1">
      <c r="A3" s="81" t="s">
        <v>2</v>
      </c>
      <c r="B3" s="82" t="s">
        <v>3</v>
      </c>
      <c r="C3" s="83" t="s">
        <v>4</v>
      </c>
    </row>
    <row r="4" spans="1:3" ht="51" customHeight="1">
      <c r="A4" s="84" t="s">
        <v>5</v>
      </c>
      <c r="B4" s="85" t="s">
        <v>6</v>
      </c>
      <c r="C4" s="86" t="s">
        <v>7</v>
      </c>
    </row>
    <row r="5" spans="1:3" ht="51" customHeight="1">
      <c r="A5" s="84" t="s">
        <v>8</v>
      </c>
      <c r="B5" s="85" t="s">
        <v>6</v>
      </c>
      <c r="C5" s="86" t="s">
        <v>9</v>
      </c>
    </row>
    <row r="6" spans="1:3" ht="84" customHeight="1">
      <c r="A6" s="84" t="s">
        <v>10</v>
      </c>
      <c r="B6" s="85" t="s">
        <v>6</v>
      </c>
      <c r="C6" s="87" t="s">
        <v>11</v>
      </c>
    </row>
    <row r="7" spans="1:3" ht="177.75" customHeight="1">
      <c r="A7" s="84" t="s">
        <v>12</v>
      </c>
      <c r="B7" s="85" t="s">
        <v>6</v>
      </c>
      <c r="C7" s="87" t="s">
        <v>13</v>
      </c>
    </row>
    <row r="8" spans="1:3" ht="66.75" customHeight="1" thickBot="1">
      <c r="A8" s="88" t="s">
        <v>14</v>
      </c>
      <c r="B8" s="89" t="s">
        <v>6</v>
      </c>
      <c r="C8" s="90" t="s">
        <v>15</v>
      </c>
    </row>
  </sheetData>
  <sheetProtection algorithmName="SHA-512" hashValue="nQFHljBgcSs4uLAme8dnl2oSTL19qVQo8Z9dfmR3FBvk16m7iH06iIHcxAjTYeJS6SK9hF/fSFvV3DXtwPEJOg==" saltValue="XBmkUu1v0o4x16q/avdzLA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35"/>
  <sheetViews>
    <sheetView view="pageBreakPreview" zoomScaleNormal="100" zoomScaleSheetLayoutView="100" workbookViewId="0">
      <selection activeCell="E3" sqref="E3:L3"/>
    </sheetView>
  </sheetViews>
  <sheetFormatPr defaultRowHeight="15"/>
  <cols>
    <col min="5" max="10" width="20.7109375" style="200" customWidth="1"/>
    <col min="11" max="11" width="10.140625" style="200" customWidth="1"/>
    <col min="12" max="12" width="3.5703125" style="200" customWidth="1"/>
  </cols>
  <sheetData>
    <row r="1" spans="1:12" ht="30" customHeight="1">
      <c r="A1" s="251" t="s">
        <v>16</v>
      </c>
      <c r="B1" s="252"/>
      <c r="C1" s="252"/>
      <c r="D1" s="252"/>
      <c r="E1" s="253"/>
      <c r="F1" s="253"/>
      <c r="G1" s="253"/>
      <c r="H1" s="253"/>
      <c r="I1" s="253"/>
      <c r="J1" s="253"/>
      <c r="K1" s="253"/>
      <c r="L1" s="254"/>
    </row>
    <row r="2" spans="1:12" ht="30" customHeight="1">
      <c r="A2" s="234" t="s">
        <v>17</v>
      </c>
      <c r="B2" s="234"/>
      <c r="C2" s="234"/>
      <c r="D2" s="234"/>
      <c r="E2" s="224">
        <v>2024</v>
      </c>
      <c r="F2" s="222"/>
      <c r="G2" s="222"/>
      <c r="H2" s="222"/>
      <c r="I2" s="222"/>
      <c r="J2" s="222"/>
      <c r="K2" s="222"/>
      <c r="L2" s="223"/>
    </row>
    <row r="3" spans="1:12" ht="30" customHeight="1">
      <c r="A3" s="234" t="s">
        <v>18</v>
      </c>
      <c r="B3" s="234"/>
      <c r="C3" s="234"/>
      <c r="D3" s="234"/>
      <c r="E3" s="256"/>
      <c r="F3" s="257"/>
      <c r="G3" s="257"/>
      <c r="H3" s="257"/>
      <c r="I3" s="257"/>
      <c r="J3" s="257"/>
      <c r="K3" s="257"/>
      <c r="L3" s="258"/>
    </row>
    <row r="4" spans="1:12" ht="40.5" customHeight="1">
      <c r="A4" s="234" t="s">
        <v>19</v>
      </c>
      <c r="B4" s="234"/>
      <c r="C4" s="234"/>
      <c r="D4" s="234"/>
      <c r="E4" s="256" t="s">
        <v>20</v>
      </c>
      <c r="F4" s="257"/>
      <c r="G4" s="257"/>
      <c r="H4" s="257"/>
      <c r="I4" s="257"/>
      <c r="J4" s="257"/>
      <c r="K4" s="257"/>
      <c r="L4" s="258"/>
    </row>
    <row r="5" spans="1:12" ht="54.75" customHeight="1">
      <c r="A5" s="234" t="s">
        <v>21</v>
      </c>
      <c r="B5" s="234"/>
      <c r="C5" s="234"/>
      <c r="D5" s="234"/>
      <c r="E5" s="256"/>
      <c r="F5" s="257"/>
      <c r="G5" s="257"/>
      <c r="H5" s="257"/>
      <c r="I5" s="257"/>
      <c r="J5" s="257"/>
      <c r="K5" s="257"/>
      <c r="L5" s="258"/>
    </row>
    <row r="6" spans="1:12" ht="30" customHeight="1">
      <c r="A6" s="255" t="s">
        <v>22</v>
      </c>
      <c r="B6" s="255"/>
      <c r="C6" s="255"/>
      <c r="D6" s="255"/>
      <c r="E6" s="346"/>
      <c r="F6" s="346"/>
      <c r="G6" s="346"/>
      <c r="H6" s="346"/>
      <c r="I6" s="346"/>
      <c r="J6" s="346"/>
      <c r="K6" s="346"/>
      <c r="L6" s="346"/>
    </row>
    <row r="7" spans="1:12" ht="150" customHeight="1">
      <c r="A7" s="259" t="s">
        <v>23</v>
      </c>
      <c r="B7" s="244"/>
      <c r="C7" s="244"/>
      <c r="D7" s="260"/>
      <c r="E7" s="256"/>
      <c r="F7" s="257"/>
      <c r="G7" s="257"/>
      <c r="H7" s="257"/>
      <c r="I7" s="257"/>
      <c r="J7" s="257"/>
      <c r="K7" s="257"/>
      <c r="L7" s="258"/>
    </row>
    <row r="8" spans="1:12" ht="150" customHeight="1">
      <c r="A8" s="259" t="s">
        <v>24</v>
      </c>
      <c r="B8" s="244"/>
      <c r="C8" s="244"/>
      <c r="D8" s="260"/>
      <c r="E8" s="256"/>
      <c r="F8" s="257"/>
      <c r="G8" s="257"/>
      <c r="H8" s="257"/>
      <c r="I8" s="257"/>
      <c r="J8" s="257"/>
      <c r="K8" s="257"/>
      <c r="L8" s="258"/>
    </row>
    <row r="9" spans="1:12" ht="150" customHeight="1">
      <c r="A9" s="259" t="s">
        <v>25</v>
      </c>
      <c r="B9" s="244"/>
      <c r="C9" s="244"/>
      <c r="D9" s="260"/>
      <c r="E9" s="256"/>
      <c r="F9" s="257"/>
      <c r="G9" s="257"/>
      <c r="H9" s="257"/>
      <c r="I9" s="257"/>
      <c r="J9" s="257"/>
      <c r="K9" s="257"/>
      <c r="L9" s="258"/>
    </row>
    <row r="10" spans="1:12" ht="150" customHeight="1">
      <c r="A10" s="239" t="s">
        <v>26</v>
      </c>
      <c r="B10" s="234"/>
      <c r="C10" s="234"/>
      <c r="D10" s="240"/>
      <c r="E10" s="264"/>
      <c r="F10" s="265"/>
      <c r="G10" s="265"/>
      <c r="H10" s="265"/>
      <c r="I10" s="265"/>
      <c r="J10" s="265"/>
      <c r="K10" s="265"/>
      <c r="L10" s="266"/>
    </row>
    <row r="11" spans="1:12" ht="150" customHeight="1">
      <c r="A11" s="239" t="s">
        <v>27</v>
      </c>
      <c r="B11" s="234"/>
      <c r="C11" s="234"/>
      <c r="D11" s="240"/>
      <c r="E11" s="264"/>
      <c r="F11" s="265"/>
      <c r="G11" s="265"/>
      <c r="H11" s="265"/>
      <c r="I11" s="265"/>
      <c r="J11" s="265"/>
      <c r="K11" s="265"/>
      <c r="L11" s="266"/>
    </row>
    <row r="12" spans="1:12" ht="150" customHeight="1">
      <c r="A12" s="267" t="s">
        <v>28</v>
      </c>
      <c r="B12" s="250"/>
      <c r="C12" s="250"/>
      <c r="D12" s="268"/>
      <c r="E12" s="264"/>
      <c r="F12" s="265"/>
      <c r="G12" s="265"/>
      <c r="H12" s="265"/>
      <c r="I12" s="265"/>
      <c r="J12" s="265"/>
      <c r="K12" s="265"/>
      <c r="L12" s="266"/>
    </row>
    <row r="13" spans="1:12" ht="150" customHeight="1">
      <c r="A13" s="234" t="s">
        <v>29</v>
      </c>
      <c r="B13" s="234"/>
      <c r="C13" s="234"/>
      <c r="D13" s="234"/>
      <c r="E13" s="264"/>
      <c r="F13" s="265"/>
      <c r="G13" s="265"/>
      <c r="H13" s="265"/>
      <c r="I13" s="265"/>
      <c r="J13" s="265"/>
      <c r="K13" s="265"/>
      <c r="L13" s="266"/>
    </row>
    <row r="14" spans="1:12" ht="150" customHeight="1">
      <c r="A14" s="267" t="s">
        <v>30</v>
      </c>
      <c r="B14" s="250"/>
      <c r="C14" s="250"/>
      <c r="D14" s="250"/>
      <c r="E14" s="264"/>
      <c r="F14" s="265"/>
      <c r="G14" s="265"/>
      <c r="H14" s="265"/>
      <c r="I14" s="265"/>
      <c r="J14" s="265"/>
      <c r="K14" s="265"/>
      <c r="L14" s="266"/>
    </row>
    <row r="15" spans="1:12" ht="150" customHeight="1">
      <c r="A15" s="234" t="s">
        <v>31</v>
      </c>
      <c r="B15" s="234"/>
      <c r="C15" s="234"/>
      <c r="D15" s="234"/>
      <c r="E15" s="201"/>
      <c r="F15" s="202"/>
      <c r="G15" s="202"/>
      <c r="H15" s="202"/>
      <c r="I15" s="202"/>
      <c r="J15" s="202"/>
      <c r="K15" s="202"/>
      <c r="L15" s="203"/>
    </row>
    <row r="16" spans="1:12" ht="138" customHeight="1">
      <c r="A16" s="234" t="s">
        <v>32</v>
      </c>
      <c r="B16" s="234"/>
      <c r="C16" s="234"/>
      <c r="D16" s="234"/>
      <c r="E16" s="264"/>
      <c r="F16" s="265"/>
      <c r="G16" s="265"/>
      <c r="H16" s="265"/>
      <c r="I16" s="265"/>
      <c r="J16" s="265"/>
      <c r="K16" s="265"/>
      <c r="L16" s="266"/>
    </row>
    <row r="17" spans="1:12" ht="34.5" customHeight="1">
      <c r="A17" s="261" t="s">
        <v>33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3"/>
    </row>
    <row r="18" spans="1:12" s="1" customFormat="1" ht="15.95" customHeight="1">
      <c r="A18" s="241" t="s">
        <v>34</v>
      </c>
      <c r="B18" s="242"/>
      <c r="C18" s="242"/>
      <c r="D18" s="243"/>
      <c r="E18" s="217">
        <f>E2</f>
        <v>2024</v>
      </c>
      <c r="F18" s="218">
        <f>E2+1</f>
        <v>2025</v>
      </c>
      <c r="G18" s="218">
        <f>E2+2</f>
        <v>2026</v>
      </c>
      <c r="H18" s="218">
        <f>E2+3</f>
        <v>2027</v>
      </c>
      <c r="I18" s="218">
        <f>E2+4</f>
        <v>2028</v>
      </c>
      <c r="J18" s="218">
        <f>E2+5</f>
        <v>2029</v>
      </c>
      <c r="K18" s="196"/>
      <c r="L18" s="197"/>
    </row>
    <row r="19" spans="1:12" ht="15.95" customHeight="1">
      <c r="A19" s="239" t="s">
        <v>35</v>
      </c>
      <c r="B19" s="234"/>
      <c r="C19" s="234"/>
      <c r="D19" s="240"/>
      <c r="E19" s="219"/>
      <c r="F19" s="219"/>
      <c r="G19" s="219"/>
      <c r="H19" s="219"/>
      <c r="I19" s="219"/>
      <c r="J19" s="219"/>
      <c r="K19" s="198"/>
      <c r="L19" s="199"/>
    </row>
    <row r="20" spans="1:12" ht="15.95" customHeight="1">
      <c r="A20" s="239" t="s">
        <v>36</v>
      </c>
      <c r="B20" s="234"/>
      <c r="C20" s="234"/>
      <c r="D20" s="240"/>
      <c r="E20" s="219"/>
      <c r="F20" s="219"/>
      <c r="G20" s="219"/>
      <c r="H20" s="219"/>
      <c r="I20" s="219"/>
      <c r="J20" s="219"/>
      <c r="K20" s="198"/>
      <c r="L20" s="199"/>
    </row>
    <row r="21" spans="1:12" ht="15.95" customHeight="1">
      <c r="A21" s="239" t="s">
        <v>37</v>
      </c>
      <c r="B21" s="234"/>
      <c r="C21" s="234"/>
      <c r="D21" s="240"/>
      <c r="E21" s="219"/>
      <c r="F21" s="219"/>
      <c r="G21" s="219"/>
      <c r="H21" s="219"/>
      <c r="I21" s="219"/>
      <c r="J21" s="219"/>
      <c r="K21" s="198"/>
      <c r="L21" s="199"/>
    </row>
    <row r="22" spans="1:12" ht="15.95" customHeight="1">
      <c r="A22" s="239" t="s">
        <v>38</v>
      </c>
      <c r="B22" s="234"/>
      <c r="C22" s="234"/>
      <c r="D22" s="240"/>
      <c r="E22" s="219"/>
      <c r="F22" s="219"/>
      <c r="G22" s="219"/>
      <c r="H22" s="219"/>
      <c r="I22" s="219"/>
      <c r="J22" s="219"/>
      <c r="K22" s="198"/>
      <c r="L22" s="199"/>
    </row>
    <row r="23" spans="1:12" ht="15.95" customHeight="1">
      <c r="A23" s="239" t="s">
        <v>39</v>
      </c>
      <c r="B23" s="234"/>
      <c r="C23" s="234"/>
      <c r="D23" s="240"/>
      <c r="E23" s="220"/>
      <c r="F23" s="220"/>
      <c r="G23" s="220"/>
      <c r="H23" s="220"/>
      <c r="I23" s="220"/>
      <c r="J23" s="220"/>
      <c r="K23" s="198"/>
      <c r="L23" s="199"/>
    </row>
    <row r="24" spans="1:12" ht="15.95" customHeight="1">
      <c r="A24" s="239" t="s">
        <v>40</v>
      </c>
      <c r="B24" s="234"/>
      <c r="C24" s="234"/>
      <c r="D24" s="240"/>
      <c r="E24" s="220"/>
      <c r="F24" s="220"/>
      <c r="G24" s="220"/>
      <c r="H24" s="220"/>
      <c r="I24" s="220"/>
      <c r="J24" s="220"/>
      <c r="K24" s="198"/>
      <c r="L24" s="199"/>
    </row>
    <row r="25" spans="1:12" ht="15.95" customHeight="1">
      <c r="A25" s="245" t="s">
        <v>41</v>
      </c>
      <c r="B25" s="246"/>
      <c r="C25" s="246"/>
      <c r="D25" s="247"/>
      <c r="E25" s="221">
        <f>SUM(E21:E24)</f>
        <v>0</v>
      </c>
      <c r="F25" s="221">
        <f t="shared" ref="F25:I25" si="0">SUM(F21:F24)</f>
        <v>0</v>
      </c>
      <c r="G25" s="221">
        <f t="shared" si="0"/>
        <v>0</v>
      </c>
      <c r="H25" s="221">
        <f t="shared" si="0"/>
        <v>0</v>
      </c>
      <c r="I25" s="221">
        <f t="shared" si="0"/>
        <v>0</v>
      </c>
      <c r="J25" s="221">
        <f>SUM(J21:J24)</f>
        <v>0</v>
      </c>
      <c r="K25" s="198"/>
      <c r="L25" s="199"/>
    </row>
    <row r="26" spans="1:12" ht="30" customHeight="1">
      <c r="A26" s="248" t="s">
        <v>42</v>
      </c>
      <c r="B26" s="249"/>
      <c r="C26" s="249"/>
      <c r="D26" s="249"/>
      <c r="E26" s="347"/>
      <c r="F26" s="347"/>
      <c r="G26" s="347"/>
      <c r="H26" s="347"/>
      <c r="I26" s="347"/>
      <c r="J26" s="347"/>
      <c r="K26" s="347"/>
      <c r="L26" s="348"/>
    </row>
    <row r="27" spans="1:12" ht="150" customHeight="1">
      <c r="A27" s="250" t="s">
        <v>43</v>
      </c>
      <c r="B27" s="250"/>
      <c r="C27" s="250"/>
      <c r="D27" s="250"/>
      <c r="E27" s="236"/>
      <c r="F27" s="237"/>
      <c r="G27" s="237"/>
      <c r="H27" s="237"/>
      <c r="I27" s="237"/>
      <c r="J27" s="237"/>
      <c r="K27" s="237"/>
      <c r="L27" s="238"/>
    </row>
    <row r="28" spans="1:12" ht="150" customHeight="1">
      <c r="A28" s="244" t="s">
        <v>44</v>
      </c>
      <c r="B28" s="244"/>
      <c r="C28" s="244"/>
      <c r="D28" s="244"/>
      <c r="E28" s="236"/>
      <c r="F28" s="237"/>
      <c r="G28" s="237"/>
      <c r="H28" s="237"/>
      <c r="I28" s="237"/>
      <c r="J28" s="237"/>
      <c r="K28" s="237"/>
      <c r="L28" s="238"/>
    </row>
    <row r="29" spans="1:12" ht="150" customHeight="1">
      <c r="A29" s="234" t="s">
        <v>45</v>
      </c>
      <c r="B29" s="234"/>
      <c r="C29" s="234"/>
      <c r="D29" s="234"/>
      <c r="E29" s="236"/>
      <c r="F29" s="237"/>
      <c r="G29" s="237"/>
      <c r="H29" s="237"/>
      <c r="I29" s="237"/>
      <c r="J29" s="237"/>
      <c r="K29" s="237"/>
      <c r="L29" s="238"/>
    </row>
    <row r="30" spans="1:12" ht="150" customHeight="1">
      <c r="A30" s="239" t="s">
        <v>46</v>
      </c>
      <c r="B30" s="234"/>
      <c r="C30" s="234"/>
      <c r="D30" s="234"/>
      <c r="E30" s="236"/>
      <c r="F30" s="237"/>
      <c r="G30" s="237"/>
      <c r="H30" s="237"/>
      <c r="I30" s="237"/>
      <c r="J30" s="237"/>
      <c r="K30" s="237"/>
      <c r="L30" s="238"/>
    </row>
    <row r="31" spans="1:12" ht="150" customHeight="1">
      <c r="A31" s="234" t="s">
        <v>47</v>
      </c>
      <c r="B31" s="234"/>
      <c r="C31" s="234"/>
      <c r="D31" s="234"/>
      <c r="E31" s="236"/>
      <c r="F31" s="237"/>
      <c r="G31" s="237"/>
      <c r="H31" s="237"/>
      <c r="I31" s="237"/>
      <c r="J31" s="237"/>
      <c r="K31" s="237"/>
      <c r="L31" s="238"/>
    </row>
    <row r="32" spans="1:12" ht="30" customHeight="1">
      <c r="A32" s="248" t="s">
        <v>48</v>
      </c>
      <c r="B32" s="249"/>
      <c r="C32" s="249"/>
      <c r="D32" s="249"/>
      <c r="E32" s="349"/>
      <c r="F32" s="349"/>
      <c r="G32" s="349"/>
      <c r="H32" s="349"/>
      <c r="I32" s="349"/>
      <c r="J32" s="349"/>
      <c r="K32" s="349"/>
      <c r="L32" s="350"/>
    </row>
    <row r="33" spans="1:12" ht="120.75" customHeight="1">
      <c r="A33" s="234" t="s">
        <v>49</v>
      </c>
      <c r="B33" s="234"/>
      <c r="C33" s="234"/>
      <c r="D33" s="234"/>
      <c r="E33" s="236"/>
      <c r="F33" s="237"/>
      <c r="G33" s="237"/>
      <c r="H33" s="237"/>
      <c r="I33" s="237"/>
      <c r="J33" s="237"/>
      <c r="K33" s="237"/>
      <c r="L33" s="238"/>
    </row>
    <row r="34" spans="1:12" ht="120.75" customHeight="1">
      <c r="A34" s="234" t="s">
        <v>50</v>
      </c>
      <c r="B34" s="234"/>
      <c r="C34" s="234"/>
      <c r="D34" s="234"/>
      <c r="E34" s="236"/>
      <c r="F34" s="237"/>
      <c r="G34" s="237"/>
      <c r="H34" s="237"/>
      <c r="I34" s="237"/>
      <c r="J34" s="237"/>
      <c r="K34" s="237"/>
      <c r="L34" s="238"/>
    </row>
    <row r="35" spans="1:12" ht="120.75" customHeight="1">
      <c r="A35" s="234" t="s">
        <v>51</v>
      </c>
      <c r="B35" s="234"/>
      <c r="C35" s="234"/>
      <c r="D35" s="234"/>
      <c r="E35" s="235"/>
      <c r="F35" s="235"/>
      <c r="G35" s="235"/>
      <c r="H35" s="235"/>
      <c r="I35" s="235"/>
      <c r="J35" s="235"/>
      <c r="K35" s="235"/>
      <c r="L35" s="235"/>
    </row>
  </sheetData>
  <sheetProtection algorithmName="SHA-512" hashValue="j3hdEy42XMAkl3x5eyJ1DvqJFr+YYIgRfxg3SIw+D9P0lorzT/rAhXAOPr0yC+AD5OWg1w1E8TsvYzVSM0ejcA==" saltValue="s+6FI5j/sFMFOnkBnIvN3w==" spinCount="100000" sheet="1" formatRows="0" selectLockedCells="1"/>
  <mergeCells count="55">
    <mergeCell ref="A17:L17"/>
    <mergeCell ref="E11:L11"/>
    <mergeCell ref="A11:D11"/>
    <mergeCell ref="A7:D7"/>
    <mergeCell ref="A10:D10"/>
    <mergeCell ref="E10:L10"/>
    <mergeCell ref="A16:D16"/>
    <mergeCell ref="E16:L16"/>
    <mergeCell ref="A14:D14"/>
    <mergeCell ref="E14:L14"/>
    <mergeCell ref="A12:D12"/>
    <mergeCell ref="E12:L12"/>
    <mergeCell ref="A13:D13"/>
    <mergeCell ref="E13:L13"/>
    <mergeCell ref="A15:D15"/>
    <mergeCell ref="A1:L1"/>
    <mergeCell ref="A6:L6"/>
    <mergeCell ref="E7:L7"/>
    <mergeCell ref="E8:L8"/>
    <mergeCell ref="A9:D9"/>
    <mergeCell ref="E9:L9"/>
    <mergeCell ref="A8:D8"/>
    <mergeCell ref="A3:D3"/>
    <mergeCell ref="A4:D4"/>
    <mergeCell ref="A5:D5"/>
    <mergeCell ref="E3:L3"/>
    <mergeCell ref="E5:L5"/>
    <mergeCell ref="A2:D2"/>
    <mergeCell ref="E4:L4"/>
    <mergeCell ref="A24:D24"/>
    <mergeCell ref="A25:D25"/>
    <mergeCell ref="A32:L32"/>
    <mergeCell ref="A33:D33"/>
    <mergeCell ref="E33:L33"/>
    <mergeCell ref="A26:L26"/>
    <mergeCell ref="A31:D31"/>
    <mergeCell ref="A27:D27"/>
    <mergeCell ref="E28:L28"/>
    <mergeCell ref="E29:L29"/>
    <mergeCell ref="A35:D35"/>
    <mergeCell ref="E35:L35"/>
    <mergeCell ref="E34:L34"/>
    <mergeCell ref="A19:D19"/>
    <mergeCell ref="A18:D18"/>
    <mergeCell ref="E31:L31"/>
    <mergeCell ref="E30:L30"/>
    <mergeCell ref="A20:D20"/>
    <mergeCell ref="E27:L27"/>
    <mergeCell ref="A23:D23"/>
    <mergeCell ref="A30:D30"/>
    <mergeCell ref="A28:D28"/>
    <mergeCell ref="A29:D29"/>
    <mergeCell ref="A34:D34"/>
    <mergeCell ref="A21:D21"/>
    <mergeCell ref="A22:D22"/>
  </mergeCells>
  <dataValidations count="1">
    <dataValidation showInputMessage="1" showErrorMessage="1" sqref="E5:L5" xr:uid="{80B36F5C-44E5-4DAA-BAFA-FCF6ABC41B6C}"/>
  </dataValidation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31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7B14A1-9CB5-44F4-9798-E29BB3BE3F44}">
          <x14:formula1>
            <xm:f>List3!$A$1:$A$10</xm:f>
          </x14:formula1>
          <xm:sqref>E4:L4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/>
  <sheetData>
    <row r="1" spans="1:1">
      <c r="A1" t="s">
        <v>20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3836-E7FD-43D0-A0FB-F955A7BE7F36}">
  <dimension ref="A1:M30"/>
  <sheetViews>
    <sheetView view="pageBreakPreview" zoomScaleNormal="100" zoomScaleSheetLayoutView="100" workbookViewId="0">
      <selection activeCell="K6" sqref="K6"/>
    </sheetView>
  </sheetViews>
  <sheetFormatPr defaultRowHeight="15"/>
  <cols>
    <col min="1" max="1" width="14.28515625" customWidth="1"/>
    <col min="2" max="7" width="20.7109375" customWidth="1"/>
    <col min="8" max="8" width="19.140625" customWidth="1"/>
    <col min="9" max="9" width="17.7109375" customWidth="1"/>
    <col min="10" max="10" width="16" customWidth="1"/>
    <col min="11" max="11" width="20" customWidth="1"/>
  </cols>
  <sheetData>
    <row r="1" spans="1:13" ht="74.25" customHeight="1">
      <c r="A1" s="272" t="s">
        <v>61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04"/>
      <c r="M1" s="205"/>
    </row>
    <row r="2" spans="1:13" ht="51.75" customHeight="1">
      <c r="A2" s="274" t="s">
        <v>62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3" ht="15" customHeight="1">
      <c r="A3" s="269" t="s">
        <v>63</v>
      </c>
      <c r="B3" s="269" t="s">
        <v>64</v>
      </c>
      <c r="C3" s="269" t="s">
        <v>65</v>
      </c>
      <c r="D3" s="269" t="s">
        <v>66</v>
      </c>
      <c r="E3" s="269" t="s">
        <v>67</v>
      </c>
      <c r="F3" s="269" t="s">
        <v>68</v>
      </c>
      <c r="G3" s="269" t="s">
        <v>69</v>
      </c>
      <c r="H3" s="269" t="s">
        <v>70</v>
      </c>
      <c r="I3" s="269" t="s">
        <v>71</v>
      </c>
      <c r="J3" s="269" t="s">
        <v>72</v>
      </c>
      <c r="K3" s="269" t="s">
        <v>73</v>
      </c>
    </row>
    <row r="4" spans="1:13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</row>
    <row r="5" spans="1:13" ht="86.25" customHeight="1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</row>
    <row r="6" spans="1:13">
      <c r="A6" s="209"/>
      <c r="B6" s="214"/>
      <c r="C6" s="214"/>
      <c r="D6" s="214"/>
      <c r="E6" s="215"/>
      <c r="F6" s="216"/>
      <c r="G6" s="216"/>
      <c r="H6" s="216">
        <f>F6-G6</f>
        <v>0</v>
      </c>
      <c r="I6" s="214"/>
      <c r="J6" s="226"/>
      <c r="K6" s="216"/>
    </row>
    <row r="7" spans="1:13">
      <c r="A7" s="209"/>
      <c r="B7" s="210"/>
      <c r="C7" s="210"/>
      <c r="D7" s="210"/>
      <c r="E7" s="211"/>
      <c r="F7" s="212"/>
      <c r="G7" s="212"/>
      <c r="H7" s="216">
        <f t="shared" ref="H7:H29" si="0">F7-G7</f>
        <v>0</v>
      </c>
      <c r="I7" s="210"/>
      <c r="J7" s="227"/>
      <c r="K7" s="212"/>
    </row>
    <row r="8" spans="1:13">
      <c r="A8" s="209"/>
      <c r="B8" s="210"/>
      <c r="C8" s="210"/>
      <c r="D8" s="210"/>
      <c r="E8" s="211"/>
      <c r="F8" s="212"/>
      <c r="G8" s="212"/>
      <c r="H8" s="216">
        <f t="shared" si="0"/>
        <v>0</v>
      </c>
      <c r="I8" s="210"/>
      <c r="J8" s="227"/>
      <c r="K8" s="212"/>
    </row>
    <row r="9" spans="1:13">
      <c r="A9" s="209"/>
      <c r="B9" s="210"/>
      <c r="C9" s="210"/>
      <c r="D9" s="210"/>
      <c r="E9" s="211"/>
      <c r="F9" s="212"/>
      <c r="G9" s="212"/>
      <c r="H9" s="216">
        <f t="shared" si="0"/>
        <v>0</v>
      </c>
      <c r="I9" s="210"/>
      <c r="J9" s="227"/>
      <c r="K9" s="212"/>
    </row>
    <row r="10" spans="1:13">
      <c r="A10" s="209"/>
      <c r="B10" s="214"/>
      <c r="C10" s="214"/>
      <c r="D10" s="214"/>
      <c r="E10" s="215"/>
      <c r="F10" s="216"/>
      <c r="G10" s="216"/>
      <c r="H10" s="216">
        <f t="shared" si="0"/>
        <v>0</v>
      </c>
      <c r="I10" s="214"/>
      <c r="J10" s="226"/>
      <c r="K10" s="216"/>
    </row>
    <row r="11" spans="1:13">
      <c r="A11" s="209"/>
      <c r="B11" s="210"/>
      <c r="C11" s="210"/>
      <c r="D11" s="210"/>
      <c r="E11" s="213"/>
      <c r="F11" s="212"/>
      <c r="G11" s="212"/>
      <c r="H11" s="216">
        <f t="shared" si="0"/>
        <v>0</v>
      </c>
      <c r="I11" s="210"/>
      <c r="J11" s="227"/>
      <c r="K11" s="212"/>
    </row>
    <row r="12" spans="1:13">
      <c r="A12" s="209"/>
      <c r="B12" s="210"/>
      <c r="C12" s="210"/>
      <c r="D12" s="210"/>
      <c r="E12" s="211"/>
      <c r="F12" s="212"/>
      <c r="G12" s="212"/>
      <c r="H12" s="216">
        <f t="shared" si="0"/>
        <v>0</v>
      </c>
      <c r="I12" s="210"/>
      <c r="J12" s="227"/>
      <c r="K12" s="212"/>
    </row>
    <row r="13" spans="1:13">
      <c r="A13" s="209"/>
      <c r="B13" s="210"/>
      <c r="C13" s="210"/>
      <c r="D13" s="210"/>
      <c r="E13" s="211"/>
      <c r="F13" s="212"/>
      <c r="G13" s="212"/>
      <c r="H13" s="216">
        <f t="shared" si="0"/>
        <v>0</v>
      </c>
      <c r="I13" s="210"/>
      <c r="J13" s="227"/>
      <c r="K13" s="212"/>
    </row>
    <row r="14" spans="1:13">
      <c r="A14" s="209"/>
      <c r="B14" s="214"/>
      <c r="C14" s="214"/>
      <c r="D14" s="214"/>
      <c r="E14" s="215"/>
      <c r="F14" s="216"/>
      <c r="G14" s="216"/>
      <c r="H14" s="216">
        <f t="shared" si="0"/>
        <v>0</v>
      </c>
      <c r="I14" s="214"/>
      <c r="J14" s="226"/>
      <c r="K14" s="216"/>
    </row>
    <row r="15" spans="1:13">
      <c r="A15" s="209"/>
      <c r="B15" s="210"/>
      <c r="C15" s="210"/>
      <c r="D15" s="210"/>
      <c r="E15" s="211"/>
      <c r="F15" s="212"/>
      <c r="G15" s="212"/>
      <c r="H15" s="216">
        <f t="shared" si="0"/>
        <v>0</v>
      </c>
      <c r="I15" s="210"/>
      <c r="J15" s="227"/>
      <c r="K15" s="212"/>
    </row>
    <row r="16" spans="1:13">
      <c r="A16" s="209"/>
      <c r="B16" s="210"/>
      <c r="C16" s="210"/>
      <c r="D16" s="210"/>
      <c r="E16" s="211"/>
      <c r="F16" s="212"/>
      <c r="G16" s="212"/>
      <c r="H16" s="216">
        <f t="shared" si="0"/>
        <v>0</v>
      </c>
      <c r="I16" s="210"/>
      <c r="J16" s="227"/>
      <c r="K16" s="212"/>
    </row>
    <row r="17" spans="1:11">
      <c r="A17" s="209"/>
      <c r="B17" s="210"/>
      <c r="C17" s="210"/>
      <c r="D17" s="210"/>
      <c r="E17" s="211"/>
      <c r="F17" s="212"/>
      <c r="G17" s="212"/>
      <c r="H17" s="216">
        <f t="shared" si="0"/>
        <v>0</v>
      </c>
      <c r="I17" s="210"/>
      <c r="J17" s="227"/>
      <c r="K17" s="212"/>
    </row>
    <row r="18" spans="1:11">
      <c r="A18" s="209"/>
      <c r="B18" s="214"/>
      <c r="C18" s="214"/>
      <c r="D18" s="214"/>
      <c r="E18" s="215"/>
      <c r="F18" s="216"/>
      <c r="G18" s="216"/>
      <c r="H18" s="216">
        <f t="shared" si="0"/>
        <v>0</v>
      </c>
      <c r="I18" s="214"/>
      <c r="J18" s="226"/>
      <c r="K18" s="216"/>
    </row>
    <row r="19" spans="1:11">
      <c r="A19" s="209"/>
      <c r="B19" s="210"/>
      <c r="C19" s="210"/>
      <c r="D19" s="210"/>
      <c r="E19" s="211"/>
      <c r="F19" s="212"/>
      <c r="G19" s="212"/>
      <c r="H19" s="216">
        <f t="shared" si="0"/>
        <v>0</v>
      </c>
      <c r="I19" s="210"/>
      <c r="J19" s="227"/>
      <c r="K19" s="212"/>
    </row>
    <row r="20" spans="1:11">
      <c r="A20" s="209"/>
      <c r="B20" s="210"/>
      <c r="C20" s="210"/>
      <c r="D20" s="210"/>
      <c r="E20" s="211"/>
      <c r="F20" s="212"/>
      <c r="G20" s="212"/>
      <c r="H20" s="216">
        <f t="shared" si="0"/>
        <v>0</v>
      </c>
      <c r="I20" s="210"/>
      <c r="J20" s="227"/>
      <c r="K20" s="212"/>
    </row>
    <row r="21" spans="1:11">
      <c r="A21" s="209"/>
      <c r="B21" s="210"/>
      <c r="C21" s="210"/>
      <c r="D21" s="210"/>
      <c r="E21" s="211"/>
      <c r="F21" s="212"/>
      <c r="G21" s="212"/>
      <c r="H21" s="216">
        <f t="shared" si="0"/>
        <v>0</v>
      </c>
      <c r="I21" s="210"/>
      <c r="J21" s="227"/>
      <c r="K21" s="212"/>
    </row>
    <row r="22" spans="1:11">
      <c r="A22" s="209"/>
      <c r="B22" s="214"/>
      <c r="C22" s="214"/>
      <c r="D22" s="214"/>
      <c r="E22" s="215"/>
      <c r="F22" s="216"/>
      <c r="G22" s="216"/>
      <c r="H22" s="216">
        <f t="shared" si="0"/>
        <v>0</v>
      </c>
      <c r="I22" s="214"/>
      <c r="J22" s="226"/>
      <c r="K22" s="216"/>
    </row>
    <row r="23" spans="1:11">
      <c r="A23" s="209"/>
      <c r="B23" s="210"/>
      <c r="C23" s="210"/>
      <c r="D23" s="210"/>
      <c r="E23" s="213"/>
      <c r="F23" s="212"/>
      <c r="G23" s="212"/>
      <c r="H23" s="216">
        <f t="shared" si="0"/>
        <v>0</v>
      </c>
      <c r="I23" s="210"/>
      <c r="J23" s="227"/>
      <c r="K23" s="212"/>
    </row>
    <row r="24" spans="1:11">
      <c r="A24" s="209"/>
      <c r="B24" s="210"/>
      <c r="C24" s="210"/>
      <c r="D24" s="210"/>
      <c r="E24" s="211"/>
      <c r="F24" s="212"/>
      <c r="G24" s="212"/>
      <c r="H24" s="216">
        <f t="shared" si="0"/>
        <v>0</v>
      </c>
      <c r="I24" s="210"/>
      <c r="J24" s="227"/>
      <c r="K24" s="212"/>
    </row>
    <row r="25" spans="1:11">
      <c r="A25" s="209"/>
      <c r="B25" s="210"/>
      <c r="C25" s="210"/>
      <c r="D25" s="210"/>
      <c r="E25" s="211"/>
      <c r="F25" s="212"/>
      <c r="G25" s="212"/>
      <c r="H25" s="216">
        <f t="shared" si="0"/>
        <v>0</v>
      </c>
      <c r="I25" s="210"/>
      <c r="J25" s="227"/>
      <c r="K25" s="212"/>
    </row>
    <row r="26" spans="1:11">
      <c r="A26" s="209"/>
      <c r="B26" s="214"/>
      <c r="C26" s="214"/>
      <c r="D26" s="214"/>
      <c r="E26" s="215"/>
      <c r="F26" s="216"/>
      <c r="G26" s="216"/>
      <c r="H26" s="216">
        <f t="shared" si="0"/>
        <v>0</v>
      </c>
      <c r="I26" s="214"/>
      <c r="J26" s="226"/>
      <c r="K26" s="216"/>
    </row>
    <row r="27" spans="1:11">
      <c r="A27" s="209"/>
      <c r="B27" s="210"/>
      <c r="C27" s="210"/>
      <c r="D27" s="210"/>
      <c r="E27" s="211"/>
      <c r="F27" s="212"/>
      <c r="G27" s="212"/>
      <c r="H27" s="216">
        <f t="shared" si="0"/>
        <v>0</v>
      </c>
      <c r="I27" s="210"/>
      <c r="J27" s="227"/>
      <c r="K27" s="212"/>
    </row>
    <row r="28" spans="1:11">
      <c r="A28" s="209"/>
      <c r="B28" s="210"/>
      <c r="C28" s="210"/>
      <c r="D28" s="210"/>
      <c r="E28" s="211"/>
      <c r="F28" s="212"/>
      <c r="G28" s="212"/>
      <c r="H28" s="216">
        <f t="shared" si="0"/>
        <v>0</v>
      </c>
      <c r="I28" s="210"/>
      <c r="J28" s="227"/>
      <c r="K28" s="212"/>
    </row>
    <row r="29" spans="1:11">
      <c r="A29" s="209"/>
      <c r="B29" s="210"/>
      <c r="C29" s="210"/>
      <c r="D29" s="210"/>
      <c r="E29" s="211"/>
      <c r="F29" s="212"/>
      <c r="G29" s="212"/>
      <c r="H29" s="216">
        <f t="shared" si="0"/>
        <v>0</v>
      </c>
      <c r="I29" s="210"/>
      <c r="J29" s="227"/>
      <c r="K29" s="212"/>
    </row>
    <row r="30" spans="1:11">
      <c r="A30" s="133"/>
      <c r="B30" s="133"/>
      <c r="C30" s="133"/>
      <c r="D30" s="133"/>
      <c r="E30" s="133" t="s">
        <v>74</v>
      </c>
      <c r="F30" s="133">
        <f>SUM(F6:F29)</f>
        <v>0</v>
      </c>
      <c r="G30" s="133">
        <f>SUM(G6:G29)</f>
        <v>0</v>
      </c>
      <c r="H30" s="133">
        <f>SUM(H6:H29)</f>
        <v>0</v>
      </c>
      <c r="I30" s="133"/>
      <c r="J30" s="133"/>
      <c r="K30" s="133">
        <f>SUM(K6:K29)</f>
        <v>0</v>
      </c>
    </row>
  </sheetData>
  <sheetProtection algorithmName="SHA-512" hashValue="Py4Z5js6eB2UJ/vlTg5zL5d/4KMXcteA6vkShAMT+9TIic2iWs8nQl3ToLZB6ydYj6n46AAX+HQwMJWpJ9kzXg==" saltValue="DN4PuXg8sl9Qa/1LrloWgg==" spinCount="100000" sheet="1" objects="1" scenarios="1"/>
  <mergeCells count="13">
    <mergeCell ref="K3:K5"/>
    <mergeCell ref="A1:K1"/>
    <mergeCell ref="A2:K2"/>
    <mergeCell ref="A3:A5"/>
    <mergeCell ref="B3:B5"/>
    <mergeCell ref="C3:C5"/>
    <mergeCell ref="D3:D5"/>
    <mergeCell ref="E3:E5"/>
    <mergeCell ref="F3:F5"/>
    <mergeCell ref="G3:G5"/>
    <mergeCell ref="I3:I5"/>
    <mergeCell ref="J3:J5"/>
    <mergeCell ref="H3:H5"/>
  </mergeCells>
  <pageMargins left="0.7" right="0.7" top="0.75" bottom="0.75" header="0.3" footer="0.3"/>
  <pageSetup paperSize="9" scale="38" orientation="portrait" r:id="rId1"/>
  <ignoredErrors>
    <ignoredError sqref="H6:H2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J22" sqref="J22"/>
    </sheetView>
  </sheetViews>
  <sheetFormatPr defaultRowHeight="1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>
      <c r="A1" s="281" t="s">
        <v>75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3"/>
    </row>
    <row r="2" spans="1:15" ht="42" customHeight="1">
      <c r="A2" s="284" t="s">
        <v>76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6"/>
    </row>
    <row r="3" spans="1:15" ht="15.95" customHeight="1">
      <c r="A3" s="91" t="s">
        <v>77</v>
      </c>
      <c r="B3" s="287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</row>
    <row r="4" spans="1:15" ht="15.95" customHeight="1">
      <c r="A4" s="91" t="s">
        <v>78</v>
      </c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5" ht="69" customHeight="1">
      <c r="A5" s="92" t="s">
        <v>79</v>
      </c>
      <c r="B5" s="287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</row>
    <row r="6" spans="1:15" ht="49.5" customHeight="1">
      <c r="A6" s="93" t="s">
        <v>80</v>
      </c>
      <c r="B6" s="94" t="s">
        <v>81</v>
      </c>
      <c r="C6" s="115" t="s">
        <v>82</v>
      </c>
      <c r="D6" s="95" t="s">
        <v>83</v>
      </c>
      <c r="E6" s="95" t="s">
        <v>84</v>
      </c>
      <c r="F6" s="95" t="s">
        <v>85</v>
      </c>
      <c r="G6" s="95" t="s">
        <v>86</v>
      </c>
      <c r="H6" s="95" t="s">
        <v>87</v>
      </c>
      <c r="I6" s="96">
        <f>PREDSTAVITEV!F18</f>
        <v>2025</v>
      </c>
      <c r="J6" s="96">
        <f>PREDSTAVITEV!G18</f>
        <v>2026</v>
      </c>
      <c r="K6" s="96">
        <f>PREDSTAVITEV!H18</f>
        <v>2027</v>
      </c>
      <c r="L6" s="96">
        <f>PREDSTAVITEV!I18</f>
        <v>2028</v>
      </c>
      <c r="M6" s="96">
        <f>PREDSTAVITEV!J18</f>
        <v>2029</v>
      </c>
      <c r="N6" s="97" t="str">
        <f>"Ostala leta"&amp;" "&amp;N20&amp;" "&amp;"…"&amp;" "&amp;"N"</f>
        <v>Ostala leta 2030 … N</v>
      </c>
    </row>
    <row r="7" spans="1:15" ht="15.95" customHeight="1">
      <c r="A7" s="116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0">IF(C7=(I7+J7+K7+L7+M7+N7),"","NAPAKA, STANJE GLAVNICE SE NE UJEMA Z ODPLAČILI PO LETIH !")</f>
        <v/>
      </c>
    </row>
    <row r="8" spans="1:15" ht="15.95" customHeight="1">
      <c r="A8" s="116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0"/>
        <v/>
      </c>
    </row>
    <row r="9" spans="1:15" ht="15.95" customHeight="1">
      <c r="A9" s="116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0"/>
        <v/>
      </c>
    </row>
    <row r="10" spans="1:15" ht="15.95" customHeight="1">
      <c r="A10" s="116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0"/>
        <v/>
      </c>
    </row>
    <row r="11" spans="1:15" ht="15.95" customHeight="1">
      <c r="A11" s="116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0"/>
        <v/>
      </c>
    </row>
    <row r="12" spans="1:15" ht="15.95" customHeight="1">
      <c r="A12" s="116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0"/>
        <v/>
      </c>
    </row>
    <row r="13" spans="1:15" ht="15.95" customHeight="1">
      <c r="A13" s="116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>
      <c r="A14" s="116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>
      <c r="A15" s="116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>
      <c r="A16" s="116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0"/>
        <v/>
      </c>
    </row>
    <row r="17" spans="1:15" ht="15.95" customHeight="1">
      <c r="A17" s="116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0"/>
        <v/>
      </c>
    </row>
    <row r="18" spans="1:15" ht="15.95" customHeight="1" thickBot="1">
      <c r="A18" s="117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0"/>
        <v/>
      </c>
    </row>
    <row r="19" spans="1:15" ht="15.95" customHeight="1" thickBot="1">
      <c r="A19" s="100" t="s">
        <v>88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1">SUM(I7:I18)</f>
        <v>0</v>
      </c>
      <c r="J19" s="72">
        <f t="shared" si="1"/>
        <v>0</v>
      </c>
      <c r="K19" s="72">
        <f t="shared" si="1"/>
        <v>0</v>
      </c>
      <c r="L19" s="72">
        <f t="shared" si="1"/>
        <v>0</v>
      </c>
      <c r="M19" s="72">
        <f t="shared" si="1"/>
        <v>0</v>
      </c>
      <c r="N19" s="75">
        <f t="shared" si="1"/>
        <v>0</v>
      </c>
      <c r="O19" s="32"/>
    </row>
    <row r="20" spans="1:1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PREDSTAVITEV!E2+6</f>
        <v>2030</v>
      </c>
    </row>
    <row r="21" spans="1:15" ht="38.25">
      <c r="A21" s="280" t="s">
        <v>89</v>
      </c>
      <c r="B21" s="280"/>
      <c r="C21" s="95" t="s">
        <v>90</v>
      </c>
      <c r="D21" s="95" t="s">
        <v>83</v>
      </c>
      <c r="E21" s="95" t="s">
        <v>84</v>
      </c>
      <c r="F21" s="95" t="s">
        <v>85</v>
      </c>
      <c r="G21" s="95" t="s">
        <v>86</v>
      </c>
      <c r="H21" s="95" t="s">
        <v>87</v>
      </c>
      <c r="I21" s="96">
        <f>PREDSTAVITEV!F18</f>
        <v>2025</v>
      </c>
      <c r="J21" s="96">
        <f>PREDSTAVITEV!G18</f>
        <v>2026</v>
      </c>
      <c r="K21" s="96">
        <f>PREDSTAVITEV!H18</f>
        <v>2027</v>
      </c>
      <c r="L21" s="96">
        <f>PREDSTAVITEV!I18</f>
        <v>2028</v>
      </c>
      <c r="M21" s="96">
        <f>PREDSTAVITEV!J18</f>
        <v>2029</v>
      </c>
      <c r="N21" s="97" t="str">
        <f>"Ostala leta"&amp;" "&amp;N20&amp;" "&amp;"…"&amp;" "&amp;"N"</f>
        <v>Ostala leta 2030 … N</v>
      </c>
    </row>
    <row r="22" spans="1:15">
      <c r="A22" s="280"/>
      <c r="B22" s="280"/>
      <c r="C22" s="77"/>
      <c r="D22" s="178"/>
      <c r="E22" s="225" t="s">
        <v>91</v>
      </c>
      <c r="F22" s="225" t="s">
        <v>92</v>
      </c>
      <c r="G22" s="76"/>
      <c r="H22" s="76"/>
      <c r="I22" s="63"/>
      <c r="J22" s="64"/>
      <c r="K22" s="64"/>
      <c r="L22" s="64"/>
      <c r="M22" s="65"/>
      <c r="N22" s="66"/>
    </row>
    <row r="23" spans="1:15">
      <c r="A23" s="104"/>
      <c r="B23" s="105"/>
      <c r="C23" s="168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>
      <c r="A24" s="280" t="s">
        <v>93</v>
      </c>
      <c r="B24" s="280"/>
      <c r="C24" s="94" t="s">
        <v>94</v>
      </c>
      <c r="D24" s="95" t="s">
        <v>83</v>
      </c>
      <c r="E24" s="95" t="s">
        <v>84</v>
      </c>
      <c r="F24" s="95" t="s">
        <v>85</v>
      </c>
      <c r="G24" s="95" t="s">
        <v>86</v>
      </c>
      <c r="H24" s="95" t="s">
        <v>87</v>
      </c>
      <c r="I24" s="96">
        <f>PREDSTAVITEV!F18</f>
        <v>2025</v>
      </c>
      <c r="J24" s="96">
        <f>PREDSTAVITEV!G18</f>
        <v>2026</v>
      </c>
      <c r="K24" s="96">
        <f>PREDSTAVITEV!H18</f>
        <v>2027</v>
      </c>
      <c r="L24" s="96">
        <f>PREDSTAVITEV!I18</f>
        <v>2028</v>
      </c>
      <c r="M24" s="96">
        <f>PREDSTAVITEV!J18</f>
        <v>2029</v>
      </c>
      <c r="N24" s="97" t="str">
        <f>"Ostala leta"&amp;" "&amp;N20&amp;" "&amp;"…"&amp;" "&amp;"N"</f>
        <v>Ostala leta 2030 … N</v>
      </c>
    </row>
    <row r="25" spans="1:15">
      <c r="A25" s="280"/>
      <c r="B25" s="280"/>
      <c r="C25" s="77"/>
      <c r="D25" s="177"/>
      <c r="E25" s="184"/>
      <c r="F25" s="184"/>
      <c r="G25" s="76"/>
      <c r="H25" s="76"/>
      <c r="I25" s="63"/>
      <c r="J25" s="64"/>
      <c r="K25" s="64"/>
      <c r="L25" s="64"/>
      <c r="M25" s="65"/>
      <c r="N25" s="66"/>
    </row>
    <row r="26" spans="1:15">
      <c r="A26" s="176"/>
      <c r="B26" s="176"/>
      <c r="C26" s="168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>
      <c r="A27" s="107"/>
      <c r="B27" s="108"/>
      <c r="C27" s="108"/>
      <c r="D27" s="108"/>
      <c r="E27" s="108"/>
      <c r="F27" s="278" t="s">
        <v>95</v>
      </c>
      <c r="G27" s="279"/>
      <c r="H27" s="109" t="str">
        <f>"31.12."&amp;PREDSTAVITEV!E18</f>
        <v>31.12.2024</v>
      </c>
      <c r="I27" s="95" t="str">
        <f>"31.12."&amp;PREDSTAVITEV!F18</f>
        <v>31.12.2025</v>
      </c>
      <c r="J27" s="95" t="str">
        <f>"31.12."&amp;PREDSTAVITEV!G18</f>
        <v>31.12.2026</v>
      </c>
      <c r="K27" s="95" t="str">
        <f>"31.12."&amp;PREDSTAVITEV!H18</f>
        <v>31.12.2027</v>
      </c>
      <c r="L27" s="95" t="str">
        <f>"31.12."&amp;PREDSTAVITEV!I18</f>
        <v>31.12.2028</v>
      </c>
      <c r="M27" s="95" t="str">
        <f>"31.12."&amp;PREDSTAVITEV!J18</f>
        <v>31.12.2029</v>
      </c>
      <c r="N27" s="97" t="str">
        <f>"Ostala leta"&amp;" "&amp;N20&amp;" "&amp;"…"&amp;" "&amp;"N"</f>
        <v>Ostala leta 2030 … N</v>
      </c>
    </row>
    <row r="28" spans="1:15" ht="33" customHeight="1">
      <c r="A28" s="101"/>
      <c r="B28" s="102"/>
      <c r="C28" s="102"/>
      <c r="D28" s="179"/>
      <c r="E28" s="102"/>
      <c r="F28" s="278" t="s">
        <v>96</v>
      </c>
      <c r="G28" s="279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>
      <c r="A29" s="101"/>
      <c r="B29" s="102"/>
      <c r="C29" s="102"/>
      <c r="D29" s="179">
        <v>0.5</v>
      </c>
      <c r="E29" s="102"/>
      <c r="F29" s="280" t="s">
        <v>97</v>
      </c>
      <c r="G29" s="280"/>
      <c r="H29" s="181">
        <v>0</v>
      </c>
      <c r="I29" s="182">
        <f>C22-I22</f>
        <v>0</v>
      </c>
      <c r="J29" s="183">
        <f>I29-J22</f>
        <v>0</v>
      </c>
      <c r="K29" s="183">
        <f>J29-K22</f>
        <v>0</v>
      </c>
      <c r="L29" s="183">
        <f>K29-L22</f>
        <v>0</v>
      </c>
      <c r="M29" s="183">
        <f>L29-M22</f>
        <v>0</v>
      </c>
      <c r="N29" s="183">
        <f>M29-N22</f>
        <v>0</v>
      </c>
      <c r="O29" s="31"/>
    </row>
    <row r="30" spans="1:15" ht="39" customHeight="1" thickBot="1">
      <c r="A30" s="275"/>
      <c r="B30" s="276"/>
      <c r="C30" s="110"/>
      <c r="D30" s="180">
        <v>1</v>
      </c>
      <c r="E30" s="110"/>
      <c r="F30" s="277" t="s">
        <v>98</v>
      </c>
      <c r="G30" s="277"/>
      <c r="H30" s="111">
        <v>0</v>
      </c>
      <c r="I30" s="112">
        <f>C25-I25</f>
        <v>0</v>
      </c>
      <c r="J30" s="113">
        <f>I30-J25</f>
        <v>0</v>
      </c>
      <c r="K30" s="113">
        <f>J30-K25</f>
        <v>0</v>
      </c>
      <c r="L30" s="113">
        <f>K30-L25</f>
        <v>0</v>
      </c>
      <c r="M30" s="113">
        <f>L30-M25</f>
        <v>0</v>
      </c>
      <c r="N30" s="114">
        <f>M30-N25</f>
        <v>0</v>
      </c>
    </row>
  </sheetData>
  <sheetProtection algorithmName="SHA-512" hashValue="TVvbCeeE9cIcnsdtULrODD1aHQAmvLSxrzqG6VLs62rAqCUlEE5lEaKDjTG6sdrsG1KN5n4L4Q9eYNBWCHxmpA==" saltValue="AYLqt/+BpqEP8xGOiqwkvw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6:N6 I21:N21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0"/>
  <sheetViews>
    <sheetView view="pageBreakPreview" zoomScaleNormal="100" zoomScaleSheetLayoutView="100" zoomScalePageLayoutView="120" workbookViewId="0">
      <selection activeCell="B4" sqref="B4"/>
    </sheetView>
  </sheetViews>
  <sheetFormatPr defaultColWidth="9.140625" defaultRowHeight="12.75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>
      <c r="A1" s="281" t="s">
        <v>99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</row>
    <row r="2" spans="1:11" ht="42" customHeight="1">
      <c r="A2" s="284" t="s">
        <v>100</v>
      </c>
      <c r="B2" s="285"/>
      <c r="C2" s="285"/>
      <c r="D2" s="285"/>
      <c r="E2" s="285"/>
      <c r="F2" s="285"/>
      <c r="G2" s="285"/>
      <c r="H2" s="285"/>
      <c r="I2" s="285"/>
      <c r="J2" s="285"/>
      <c r="K2" s="286"/>
    </row>
    <row r="3" spans="1:11" ht="91.5" customHeight="1">
      <c r="A3" s="284" t="s">
        <v>101</v>
      </c>
      <c r="B3" s="285"/>
      <c r="C3" s="285"/>
      <c r="D3" s="285"/>
      <c r="E3" s="285"/>
      <c r="F3" s="285"/>
      <c r="G3" s="285"/>
      <c r="H3" s="285"/>
      <c r="I3" s="285"/>
      <c r="J3" s="285"/>
      <c r="K3" s="286"/>
    </row>
    <row r="4" spans="1:11" ht="15.95" customHeight="1">
      <c r="A4" s="121" t="s">
        <v>77</v>
      </c>
      <c r="B4" s="308"/>
      <c r="C4" s="309"/>
      <c r="D4" s="309"/>
      <c r="E4" s="309"/>
      <c r="F4" s="309"/>
      <c r="G4" s="309"/>
      <c r="H4" s="309"/>
      <c r="I4" s="309"/>
      <c r="J4" s="309"/>
      <c r="K4" s="317"/>
    </row>
    <row r="5" spans="1:11" ht="15.95" customHeight="1">
      <c r="A5" s="121" t="s">
        <v>78</v>
      </c>
      <c r="B5" s="318"/>
      <c r="C5" s="319"/>
      <c r="D5" s="319"/>
      <c r="E5" s="319"/>
      <c r="F5" s="319"/>
      <c r="G5" s="319"/>
      <c r="H5" s="319"/>
      <c r="I5" s="319"/>
      <c r="J5" s="319"/>
      <c r="K5" s="320"/>
    </row>
    <row r="6" spans="1:11" ht="15.95" customHeight="1">
      <c r="A6" s="121" t="s">
        <v>102</v>
      </c>
      <c r="B6" s="303"/>
      <c r="C6" s="304"/>
      <c r="D6" s="30"/>
      <c r="E6" s="30"/>
      <c r="F6" s="310" t="s">
        <v>103</v>
      </c>
      <c r="G6" s="310"/>
      <c r="H6" s="310"/>
      <c r="I6" s="310"/>
      <c r="J6" s="310"/>
      <c r="K6" s="311"/>
    </row>
    <row r="7" spans="1:11" ht="15.95" customHeight="1">
      <c r="A7" s="122" t="s">
        <v>104</v>
      </c>
      <c r="B7" s="123" t="s">
        <v>105</v>
      </c>
      <c r="C7" s="124" t="s">
        <v>103</v>
      </c>
      <c r="D7" s="124" t="s">
        <v>106</v>
      </c>
      <c r="E7" s="124" t="s">
        <v>107</v>
      </c>
      <c r="F7" s="124" t="str">
        <f>CONCATENATE(" do vključno ",PREDSTAVITEV!E18)</f>
        <v xml:space="preserve"> do vključno 2024</v>
      </c>
      <c r="G7" s="124">
        <f>PREDSTAVITEV!F18</f>
        <v>2025</v>
      </c>
      <c r="H7" s="124">
        <f>PREDSTAVITEV!G18</f>
        <v>2026</v>
      </c>
      <c r="I7" s="124">
        <f>PREDSTAVITEV!H18</f>
        <v>2027</v>
      </c>
      <c r="J7" s="125">
        <f>PREDSTAVITEV!I18</f>
        <v>2028</v>
      </c>
      <c r="K7" s="126">
        <f>PREDSTAVITEV!J18</f>
        <v>2029</v>
      </c>
    </row>
    <row r="8" spans="1:11" s="12" customFormat="1" ht="15.95" customHeight="1">
      <c r="A8" s="127" t="s">
        <v>108</v>
      </c>
      <c r="B8" s="128" t="s">
        <v>109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0">SUM(F9:F12)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19">
        <f>SUM(K9:K12)</f>
        <v>0</v>
      </c>
    </row>
    <row r="9" spans="1:11" ht="15.95" customHeight="1">
      <c r="A9" s="129" t="s">
        <v>110</v>
      </c>
      <c r="B9" s="130" t="s">
        <v>111</v>
      </c>
      <c r="C9" s="7">
        <f t="shared" ref="C9:C21" si="1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>
      <c r="A10" s="98" t="s">
        <v>112</v>
      </c>
      <c r="B10" s="130" t="s">
        <v>113</v>
      </c>
      <c r="C10" s="7">
        <f t="shared" si="1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>
      <c r="A11" s="98" t="s">
        <v>114</v>
      </c>
      <c r="B11" s="130" t="s">
        <v>115</v>
      </c>
      <c r="C11" s="7">
        <f t="shared" si="1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>
      <c r="A12" s="129" t="s">
        <v>116</v>
      </c>
      <c r="B12" s="130" t="s">
        <v>117</v>
      </c>
      <c r="C12" s="7">
        <f t="shared" si="1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>
      <c r="A13" s="127" t="s">
        <v>118</v>
      </c>
      <c r="B13" s="128" t="s">
        <v>119</v>
      </c>
      <c r="C13" s="8">
        <f t="shared" si="1"/>
        <v>0</v>
      </c>
      <c r="D13" s="10" t="e">
        <f>C13/$C$24</f>
        <v>#DIV/0!</v>
      </c>
      <c r="E13" s="9">
        <f t="shared" ref="E13:K13" si="2">SUM(E14:E18)</f>
        <v>0</v>
      </c>
      <c r="F13" s="9">
        <f t="shared" si="2"/>
        <v>0</v>
      </c>
      <c r="G13" s="9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19">
        <f t="shared" si="2"/>
        <v>0</v>
      </c>
    </row>
    <row r="14" spans="1:11" ht="15.95" customHeight="1">
      <c r="A14" s="129" t="s">
        <v>120</v>
      </c>
      <c r="B14" s="131" t="s">
        <v>121</v>
      </c>
      <c r="C14" s="7">
        <f t="shared" si="1"/>
        <v>0</v>
      </c>
      <c r="D14" s="6"/>
      <c r="E14" s="118"/>
      <c r="F14" s="4"/>
      <c r="G14" s="118"/>
      <c r="H14" s="118"/>
      <c r="I14" s="118"/>
      <c r="J14" s="118"/>
      <c r="K14" s="20"/>
    </row>
    <row r="15" spans="1:11" ht="15.95" customHeight="1">
      <c r="A15" s="98" t="s">
        <v>122</v>
      </c>
      <c r="B15" s="131" t="s">
        <v>123</v>
      </c>
      <c r="C15" s="7">
        <f t="shared" si="1"/>
        <v>0</v>
      </c>
      <c r="D15" s="6"/>
      <c r="E15" s="118"/>
      <c r="F15" s="4"/>
      <c r="G15" s="118"/>
      <c r="H15" s="118"/>
      <c r="I15" s="118"/>
      <c r="J15" s="118"/>
      <c r="K15" s="20"/>
    </row>
    <row r="16" spans="1:11" ht="15.95" customHeight="1">
      <c r="A16" s="98" t="s">
        <v>124</v>
      </c>
      <c r="B16" s="132" t="s">
        <v>125</v>
      </c>
      <c r="C16" s="8">
        <f>SUM(F16:K16)</f>
        <v>0</v>
      </c>
      <c r="D16" s="6"/>
      <c r="E16" s="118"/>
      <c r="F16" s="4"/>
      <c r="G16" s="118"/>
      <c r="H16" s="118"/>
      <c r="I16" s="118"/>
      <c r="J16" s="118"/>
      <c r="K16" s="20"/>
    </row>
    <row r="17" spans="1:11" ht="25.5">
      <c r="A17" s="129" t="s">
        <v>126</v>
      </c>
      <c r="B17" s="132" t="s">
        <v>127</v>
      </c>
      <c r="C17" s="7">
        <f t="shared" si="1"/>
        <v>0</v>
      </c>
      <c r="D17" s="6"/>
      <c r="E17" s="118"/>
      <c r="F17" s="4"/>
      <c r="G17" s="118"/>
      <c r="H17" s="118"/>
      <c r="I17" s="118"/>
      <c r="J17" s="118"/>
      <c r="K17" s="20"/>
    </row>
    <row r="18" spans="1:11" ht="15.95" customHeight="1">
      <c r="A18" s="129" t="s">
        <v>128</v>
      </c>
      <c r="B18" s="133" t="s">
        <v>129</v>
      </c>
      <c r="C18" s="7">
        <f t="shared" si="1"/>
        <v>0</v>
      </c>
      <c r="D18" s="6"/>
      <c r="E18" s="118"/>
      <c r="F18" s="118"/>
      <c r="G18" s="118"/>
      <c r="H18" s="118"/>
      <c r="I18" s="118"/>
      <c r="J18" s="118"/>
      <c r="K18" s="20"/>
    </row>
    <row r="19" spans="1:11" s="12" customFormat="1" ht="15.95" customHeight="1">
      <c r="A19" s="99" t="s">
        <v>130</v>
      </c>
      <c r="B19" s="124" t="s">
        <v>131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3">SUM(F20:F21)</f>
        <v>0</v>
      </c>
      <c r="G19" s="9">
        <f t="shared" si="3"/>
        <v>0</v>
      </c>
      <c r="H19" s="9">
        <f t="shared" si="3"/>
        <v>0</v>
      </c>
      <c r="I19" s="9">
        <f t="shared" si="3"/>
        <v>0</v>
      </c>
      <c r="J19" s="9">
        <f t="shared" si="3"/>
        <v>0</v>
      </c>
      <c r="K19" s="9">
        <f t="shared" si="3"/>
        <v>0</v>
      </c>
    </row>
    <row r="20" spans="1:11" ht="15.95" customHeight="1">
      <c r="A20" s="129" t="s">
        <v>132</v>
      </c>
      <c r="B20" s="134">
        <v>128</v>
      </c>
      <c r="C20" s="7">
        <f t="shared" si="1"/>
        <v>0</v>
      </c>
      <c r="D20" s="6"/>
      <c r="E20" s="118"/>
      <c r="F20" s="118"/>
      <c r="G20" s="118"/>
      <c r="H20" s="118"/>
      <c r="I20" s="118"/>
      <c r="J20" s="118"/>
      <c r="K20" s="20"/>
    </row>
    <row r="21" spans="1:11" ht="15.95" customHeight="1">
      <c r="A21" s="129" t="s">
        <v>133</v>
      </c>
      <c r="B21" s="134">
        <v>139</v>
      </c>
      <c r="C21" s="7">
        <f t="shared" si="1"/>
        <v>0</v>
      </c>
      <c r="D21" s="6"/>
      <c r="E21" s="118"/>
      <c r="F21" s="118"/>
      <c r="G21" s="118"/>
      <c r="H21" s="118"/>
      <c r="I21" s="118"/>
      <c r="J21" s="118"/>
      <c r="K21" s="20"/>
    </row>
    <row r="22" spans="1:11" s="12" customFormat="1" ht="15.95" customHeight="1">
      <c r="A22" s="208" t="s">
        <v>134</v>
      </c>
      <c r="B22" s="136"/>
      <c r="C22" s="8">
        <f>SUM(F22:K22)</f>
        <v>0</v>
      </c>
      <c r="D22" s="10" t="e">
        <f>C22/$C$24</f>
        <v>#DIV/0!</v>
      </c>
      <c r="E22" s="118"/>
      <c r="F22" s="118"/>
      <c r="G22" s="118"/>
      <c r="H22" s="118"/>
      <c r="I22" s="118"/>
      <c r="J22" s="118"/>
      <c r="K22" s="20"/>
    </row>
    <row r="23" spans="1:11" s="12" customFormat="1" ht="15.95" customHeight="1" thickBot="1">
      <c r="A23" s="135" t="s">
        <v>135</v>
      </c>
      <c r="B23" s="136"/>
      <c r="C23" s="13">
        <f>C8+C13</f>
        <v>0</v>
      </c>
      <c r="D23" s="15" t="e">
        <f>C23/$C$24</f>
        <v>#DIV/0!</v>
      </c>
      <c r="E23" s="14">
        <f t="shared" ref="E23:K23" si="4">E8+E13</f>
        <v>0</v>
      </c>
      <c r="F23" s="14">
        <f t="shared" si="4"/>
        <v>0</v>
      </c>
      <c r="G23" s="14">
        <f t="shared" si="4"/>
        <v>0</v>
      </c>
      <c r="H23" s="13">
        <f t="shared" si="4"/>
        <v>0</v>
      </c>
      <c r="I23" s="13">
        <f t="shared" si="4"/>
        <v>0</v>
      </c>
      <c r="J23" s="13">
        <f t="shared" si="4"/>
        <v>0</v>
      </c>
      <c r="K23" s="21">
        <f t="shared" si="4"/>
        <v>0</v>
      </c>
    </row>
    <row r="24" spans="1:11" s="12" customFormat="1" ht="15.95" customHeight="1" thickBot="1">
      <c r="A24" s="137" t="s">
        <v>136</v>
      </c>
      <c r="B24" s="138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5">G8+G13+G19+G22</f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</row>
    <row r="25" spans="1:11" s="12" customFormat="1" ht="15.95" customHeight="1">
      <c r="A25" s="174"/>
      <c r="B25" s="173"/>
      <c r="C25" s="170"/>
      <c r="D25" s="173"/>
      <c r="E25" s="298" t="str">
        <f>IF(E24&gt;C24,"NAPAKA, ZNESEK BREZ DDV JE VEČJI OD ZNESKA Z DDV, POTREBNO USKLADITI PODATKE","")</f>
        <v/>
      </c>
      <c r="F25" s="298"/>
      <c r="G25" s="298"/>
      <c r="H25" s="298"/>
      <c r="I25" s="298"/>
      <c r="J25" s="298"/>
      <c r="K25" s="298"/>
    </row>
    <row r="26" spans="1:11" s="12" customFormat="1" ht="15.95" customHeight="1">
      <c r="A26" s="173"/>
      <c r="B26" s="173"/>
      <c r="C26" s="124" t="s">
        <v>137</v>
      </c>
      <c r="D26" s="315" t="s">
        <v>138</v>
      </c>
      <c r="E26" s="316"/>
      <c r="F26" s="316"/>
      <c r="G26" s="316"/>
      <c r="H26" s="316"/>
      <c r="I26" s="316"/>
      <c r="J26" s="316"/>
      <c r="K26" s="316"/>
    </row>
    <row r="27" spans="1:11" s="206" customFormat="1" ht="81.75" customHeight="1">
      <c r="A27" s="312" t="s">
        <v>139</v>
      </c>
      <c r="B27" s="312"/>
      <c r="C27" s="207">
        <f>C24-E24</f>
        <v>0</v>
      </c>
      <c r="D27" s="313"/>
      <c r="E27" s="314"/>
      <c r="F27" s="314"/>
      <c r="G27" s="314"/>
      <c r="H27" s="314"/>
      <c r="I27" s="314"/>
      <c r="J27" s="314"/>
      <c r="K27" s="314"/>
    </row>
    <row r="28" spans="1:11" s="12" customFormat="1" ht="15.95" customHeight="1">
      <c r="A28" s="169"/>
      <c r="B28" s="170"/>
      <c r="C28" s="170"/>
      <c r="D28" s="170"/>
      <c r="E28" s="171"/>
      <c r="F28" s="171"/>
      <c r="G28" s="171"/>
      <c r="H28" s="171"/>
      <c r="I28" s="171"/>
      <c r="J28" s="171"/>
      <c r="K28" s="172"/>
    </row>
    <row r="29" spans="1:11" ht="20.100000000000001" customHeight="1">
      <c r="A29" s="321" t="s">
        <v>140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 ht="64.5" customHeight="1">
      <c r="A30" s="305" t="s">
        <v>141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 ht="15.95" customHeight="1">
      <c r="A31" s="301" t="s">
        <v>77</v>
      </c>
      <c r="B31" s="302"/>
      <c r="C31" s="308"/>
      <c r="D31" s="309"/>
      <c r="E31" s="309"/>
      <c r="F31" s="309"/>
      <c r="G31" s="309"/>
      <c r="H31" s="309"/>
      <c r="I31" s="309"/>
      <c r="J31" s="309"/>
      <c r="K31" s="309"/>
    </row>
    <row r="32" spans="1:11" ht="15.95" customHeight="1">
      <c r="A32" s="301" t="s">
        <v>78</v>
      </c>
      <c r="B32" s="302"/>
      <c r="C32" s="308"/>
      <c r="D32" s="309"/>
      <c r="E32" s="309"/>
      <c r="F32" s="309"/>
      <c r="G32" s="309"/>
      <c r="H32" s="309"/>
      <c r="I32" s="309"/>
      <c r="J32" s="309"/>
      <c r="K32" s="309"/>
    </row>
    <row r="33" spans="1:11" ht="15.95" customHeight="1">
      <c r="A33" s="299" t="s">
        <v>142</v>
      </c>
      <c r="B33" s="300"/>
      <c r="C33" s="124" t="s">
        <v>103</v>
      </c>
      <c r="D33" s="124" t="s">
        <v>106</v>
      </c>
      <c r="E33" s="124" t="s">
        <v>107</v>
      </c>
      <c r="F33" s="124" t="str">
        <f>CONCATENATE(" do vključno ",PREDSTAVITEV!E18)</f>
        <v xml:space="preserve"> do vključno 2024</v>
      </c>
      <c r="G33" s="124">
        <f>PREDSTAVITEV!F18</f>
        <v>2025</v>
      </c>
      <c r="H33" s="124">
        <f>PREDSTAVITEV!G18</f>
        <v>2026</v>
      </c>
      <c r="I33" s="124">
        <f>PREDSTAVITEV!H18</f>
        <v>2027</v>
      </c>
      <c r="J33" s="125">
        <f>PREDSTAVITEV!I18</f>
        <v>2028</v>
      </c>
      <c r="K33" s="126">
        <f>PREDSTAVITEV!J18</f>
        <v>2029</v>
      </c>
    </row>
    <row r="34" spans="1:11" ht="15.95" customHeight="1">
      <c r="A34" s="127" t="s">
        <v>143</v>
      </c>
      <c r="B34" s="139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6">SUM(F35:F36)</f>
        <v>0</v>
      </c>
      <c r="G34" s="9">
        <f t="shared" si="6"/>
        <v>0</v>
      </c>
      <c r="H34" s="8">
        <f t="shared" si="6"/>
        <v>0</v>
      </c>
      <c r="I34" s="8">
        <f t="shared" si="6"/>
        <v>0</v>
      </c>
      <c r="J34" s="24">
        <f>SUM(J35:J36)</f>
        <v>0</v>
      </c>
      <c r="K34" s="19">
        <f>SUM(K35:K36)</f>
        <v>0</v>
      </c>
    </row>
    <row r="35" spans="1:11" ht="15.95" customHeight="1">
      <c r="A35" s="324" t="s">
        <v>144</v>
      </c>
      <c r="B35" s="325"/>
      <c r="C35" s="8">
        <f t="shared" ref="C35:C40" si="7">SUM(F35:K35)</f>
        <v>0</v>
      </c>
      <c r="D35" s="6"/>
      <c r="E35" s="5"/>
      <c r="F35" s="5"/>
      <c r="G35" s="5"/>
      <c r="H35" s="5"/>
      <c r="I35" s="5"/>
      <c r="J35" s="5"/>
      <c r="K35" s="119"/>
    </row>
    <row r="36" spans="1:11" ht="15.95" customHeight="1">
      <c r="A36" s="324" t="s">
        <v>145</v>
      </c>
      <c r="B36" s="325"/>
      <c r="C36" s="8">
        <f t="shared" si="7"/>
        <v>0</v>
      </c>
      <c r="D36" s="6"/>
      <c r="E36" s="5"/>
      <c r="F36" s="5"/>
      <c r="G36" s="5"/>
      <c r="H36" s="5"/>
      <c r="I36" s="5"/>
      <c r="J36" s="5"/>
      <c r="K36" s="119"/>
    </row>
    <row r="37" spans="1:11" s="12" customFormat="1" ht="15.95" customHeight="1">
      <c r="A37" s="127" t="s">
        <v>146</v>
      </c>
      <c r="B37" s="139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8">SUM(F38:F42)</f>
        <v>0</v>
      </c>
      <c r="G37" s="9">
        <f t="shared" si="8"/>
        <v>0</v>
      </c>
      <c r="H37" s="9">
        <f t="shared" si="8"/>
        <v>0</v>
      </c>
      <c r="I37" s="9">
        <f>SUM(I38:I42)</f>
        <v>0</v>
      </c>
      <c r="J37" s="9">
        <f t="shared" si="8"/>
        <v>0</v>
      </c>
      <c r="K37" s="39">
        <f t="shared" si="8"/>
        <v>0</v>
      </c>
    </row>
    <row r="38" spans="1:11" ht="15.95" customHeight="1">
      <c r="A38" s="140" t="s">
        <v>147</v>
      </c>
      <c r="B38" s="141"/>
      <c r="C38" s="8">
        <f t="shared" si="7"/>
        <v>0</v>
      </c>
      <c r="D38" s="6"/>
      <c r="E38" s="5"/>
      <c r="F38" s="5"/>
      <c r="G38" s="5"/>
      <c r="H38" s="5"/>
      <c r="I38" s="5"/>
      <c r="J38" s="5"/>
      <c r="K38" s="119"/>
    </row>
    <row r="39" spans="1:11" ht="25.5">
      <c r="A39" s="140" t="s">
        <v>148</v>
      </c>
      <c r="B39" s="141"/>
      <c r="C39" s="8">
        <f t="shared" si="7"/>
        <v>0</v>
      </c>
      <c r="D39" s="6"/>
      <c r="E39" s="5"/>
      <c r="F39" s="5"/>
      <c r="G39" s="5"/>
      <c r="H39" s="5"/>
      <c r="I39" s="5"/>
      <c r="J39" s="5"/>
      <c r="K39" s="119"/>
    </row>
    <row r="40" spans="1:11" ht="15.95" customHeight="1">
      <c r="A40" s="140" t="s">
        <v>149</v>
      </c>
      <c r="B40" s="141"/>
      <c r="C40" s="8">
        <f t="shared" si="7"/>
        <v>0</v>
      </c>
      <c r="D40" s="6"/>
      <c r="E40" s="5"/>
      <c r="F40" s="5"/>
      <c r="G40" s="5"/>
      <c r="H40" s="5"/>
      <c r="I40" s="5"/>
      <c r="J40" s="5"/>
      <c r="K40" s="119"/>
    </row>
    <row r="41" spans="1:11" ht="15.95" customHeight="1">
      <c r="A41" s="140" t="s">
        <v>150</v>
      </c>
      <c r="B41" s="141"/>
      <c r="C41" s="8"/>
      <c r="D41" s="6"/>
      <c r="E41" s="5"/>
      <c r="F41" s="5"/>
      <c r="G41" s="5"/>
      <c r="H41" s="5"/>
      <c r="I41" s="5"/>
      <c r="J41" s="5"/>
      <c r="K41" s="119"/>
    </row>
    <row r="42" spans="1:11" ht="15.95" customHeight="1">
      <c r="A42" s="140" t="s">
        <v>151</v>
      </c>
      <c r="B42" s="141"/>
      <c r="C42" s="8"/>
      <c r="D42" s="6"/>
      <c r="E42" s="5"/>
      <c r="F42" s="5"/>
      <c r="G42" s="5"/>
      <c r="H42" s="5"/>
      <c r="I42" s="5"/>
      <c r="J42" s="5"/>
      <c r="K42" s="119"/>
    </row>
    <row r="43" spans="1:11" ht="15.95" customHeight="1">
      <c r="A43" s="127" t="s">
        <v>152</v>
      </c>
      <c r="B43" s="142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9">SUM(F44)</f>
        <v>0</v>
      </c>
      <c r="G43" s="40">
        <f t="shared" si="9"/>
        <v>0</v>
      </c>
      <c r="H43" s="40">
        <f t="shared" si="9"/>
        <v>0</v>
      </c>
      <c r="I43" s="40">
        <f>SUM(I44)</f>
        <v>0</v>
      </c>
      <c r="J43" s="40">
        <f t="shared" si="9"/>
        <v>0</v>
      </c>
      <c r="K43" s="120">
        <f>SUM(K44)</f>
        <v>0</v>
      </c>
    </row>
    <row r="44" spans="1:11" ht="15.95" customHeight="1" thickBot="1">
      <c r="A44" s="140" t="s">
        <v>153</v>
      </c>
      <c r="B44" s="141"/>
      <c r="C44" s="8">
        <f t="shared" ref="C44" si="10">SUM(F44:K44)</f>
        <v>0</v>
      </c>
      <c r="D44" s="6"/>
      <c r="E44" s="5"/>
      <c r="F44" s="5"/>
      <c r="G44" s="11"/>
      <c r="H44" s="118"/>
      <c r="I44" s="118"/>
      <c r="J44" s="25"/>
      <c r="K44" s="20"/>
    </row>
    <row r="45" spans="1:11" ht="15.95" customHeight="1" thickBot="1">
      <c r="A45" s="137" t="s">
        <v>154</v>
      </c>
      <c r="B45" s="138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1">F34+F37+F43</f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2">
        <f>K34+K37+K43</f>
        <v>0</v>
      </c>
    </row>
    <row r="46" spans="1:11" ht="15.75" customHeight="1">
      <c r="A46" s="143"/>
      <c r="B46" s="144"/>
      <c r="C46" s="145">
        <f>C45-C24</f>
        <v>0</v>
      </c>
      <c r="D46" s="146"/>
      <c r="E46" s="145">
        <f t="shared" ref="E46:K46" si="12">E45-E24</f>
        <v>0</v>
      </c>
      <c r="F46" s="145">
        <f t="shared" si="12"/>
        <v>0</v>
      </c>
      <c r="G46" s="145">
        <f t="shared" si="12"/>
        <v>0</v>
      </c>
      <c r="H46" s="145">
        <f t="shared" si="12"/>
        <v>0</v>
      </c>
      <c r="I46" s="145">
        <f t="shared" si="12"/>
        <v>0</v>
      </c>
      <c r="J46" s="145">
        <f t="shared" si="12"/>
        <v>0</v>
      </c>
      <c r="K46" s="147">
        <f t="shared" si="12"/>
        <v>0</v>
      </c>
    </row>
    <row r="47" spans="1:11" ht="38.25" customHeight="1">
      <c r="A47" s="143"/>
      <c r="B47" s="144"/>
      <c r="C47" s="148" t="str">
        <f>IF(C24&gt;C45,"STROŠKI NISO USKLAJENI Z VIRI FINANCIRANJA","")</f>
        <v/>
      </c>
      <c r="D47" s="146"/>
      <c r="E47" s="148" t="str">
        <f t="shared" ref="E47:K47" si="13">IF(E24&gt;E45,"STROŠKI NISO USKLAJENI Z VIRI FINANCIRANJA","")</f>
        <v/>
      </c>
      <c r="F47" s="148" t="str">
        <f t="shared" si="13"/>
        <v/>
      </c>
      <c r="G47" s="148" t="str">
        <f t="shared" si="13"/>
        <v/>
      </c>
      <c r="H47" s="148" t="str">
        <f t="shared" si="13"/>
        <v/>
      </c>
      <c r="I47" s="148" t="str">
        <f t="shared" si="13"/>
        <v/>
      </c>
      <c r="J47" s="148" t="str">
        <f t="shared" si="13"/>
        <v/>
      </c>
      <c r="K47" s="149" t="str">
        <f t="shared" si="13"/>
        <v/>
      </c>
    </row>
    <row r="48" spans="1:11" ht="84" customHeight="1">
      <c r="A48" s="326" t="s">
        <v>155</v>
      </c>
      <c r="B48" s="327"/>
      <c r="C48" s="334"/>
      <c r="D48" s="334"/>
      <c r="E48" s="334"/>
      <c r="F48" s="334"/>
      <c r="G48" s="334"/>
      <c r="H48" s="334"/>
      <c r="I48" s="334"/>
      <c r="J48" s="334"/>
      <c r="K48" s="334"/>
    </row>
    <row r="50" spans="1:11" ht="20.100000000000001" hidden="1" customHeight="1">
      <c r="A50" s="321" t="s">
        <v>156</v>
      </c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42" hidden="1" customHeight="1">
      <c r="A51" s="335" t="s">
        <v>157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15.95" hidden="1" customHeight="1">
      <c r="A52" s="122" t="s">
        <v>104</v>
      </c>
      <c r="B52" s="123" t="s">
        <v>105</v>
      </c>
      <c r="C52" s="175" t="s">
        <v>107</v>
      </c>
      <c r="D52" s="150" t="s">
        <v>106</v>
      </c>
      <c r="E52" s="150" t="s">
        <v>158</v>
      </c>
      <c r="F52" s="328"/>
      <c r="G52" s="329"/>
      <c r="H52" s="329"/>
      <c r="I52" s="329"/>
      <c r="J52" s="329"/>
      <c r="K52" s="330"/>
    </row>
    <row r="53" spans="1:11" ht="15.95" hidden="1" customHeight="1">
      <c r="A53" s="127" t="s">
        <v>108</v>
      </c>
      <c r="B53" s="128" t="s">
        <v>109</v>
      </c>
      <c r="C53" s="151">
        <f t="shared" ref="C53:C63" si="14">E8</f>
        <v>0</v>
      </c>
      <c r="D53" s="35" t="e">
        <f>E53/C53</f>
        <v>#DIV/0!</v>
      </c>
      <c r="E53" s="8">
        <f>SUM(E54:E57)</f>
        <v>0</v>
      </c>
      <c r="F53" s="294" t="str">
        <f t="shared" ref="F53:F68" si="15">IF(E53&gt;C53,"NAPAKA, USKLADITE PODATKE S PRVO TABELO - NAČRT PORABE SREDSTEV","")</f>
        <v/>
      </c>
      <c r="G53" s="295"/>
      <c r="H53" s="295"/>
      <c r="I53" s="295"/>
      <c r="J53" s="295"/>
      <c r="K53" s="296"/>
    </row>
    <row r="54" spans="1:11" ht="15.95" hidden="1" customHeight="1">
      <c r="A54" s="129" t="s">
        <v>110</v>
      </c>
      <c r="B54" s="130" t="s">
        <v>111</v>
      </c>
      <c r="C54" s="152">
        <f t="shared" si="14"/>
        <v>0</v>
      </c>
      <c r="D54" s="36" t="e">
        <f t="shared" ref="D54:D65" si="16">E54/C54</f>
        <v>#DIV/0!</v>
      </c>
      <c r="E54" s="5"/>
      <c r="F54" s="331" t="str">
        <f t="shared" si="15"/>
        <v/>
      </c>
      <c r="G54" s="332"/>
      <c r="H54" s="332"/>
      <c r="I54" s="332"/>
      <c r="J54" s="332"/>
      <c r="K54" s="333"/>
    </row>
    <row r="55" spans="1:11" ht="15.95" hidden="1" customHeight="1">
      <c r="A55" s="98" t="s">
        <v>112</v>
      </c>
      <c r="B55" s="130" t="s">
        <v>113</v>
      </c>
      <c r="C55" s="152">
        <f t="shared" si="14"/>
        <v>0</v>
      </c>
      <c r="D55" s="36" t="e">
        <f t="shared" si="16"/>
        <v>#DIV/0!</v>
      </c>
      <c r="E55" s="5"/>
      <c r="F55" s="294" t="str">
        <f t="shared" si="15"/>
        <v/>
      </c>
      <c r="G55" s="295"/>
      <c r="H55" s="295"/>
      <c r="I55" s="295"/>
      <c r="J55" s="295"/>
      <c r="K55" s="296"/>
    </row>
    <row r="56" spans="1:11" ht="15.95" hidden="1" customHeight="1">
      <c r="A56" s="98" t="s">
        <v>114</v>
      </c>
      <c r="B56" s="130" t="s">
        <v>115</v>
      </c>
      <c r="C56" s="152">
        <f t="shared" si="14"/>
        <v>0</v>
      </c>
      <c r="D56" s="36" t="e">
        <f t="shared" si="16"/>
        <v>#DIV/0!</v>
      </c>
      <c r="E56" s="5"/>
      <c r="F56" s="294" t="str">
        <f t="shared" si="15"/>
        <v/>
      </c>
      <c r="G56" s="295"/>
      <c r="H56" s="295"/>
      <c r="I56" s="295"/>
      <c r="J56" s="295"/>
      <c r="K56" s="296"/>
    </row>
    <row r="57" spans="1:11" ht="15.95" hidden="1" customHeight="1">
      <c r="A57" s="129" t="s">
        <v>116</v>
      </c>
      <c r="B57" s="130" t="s">
        <v>117</v>
      </c>
      <c r="C57" s="152">
        <f t="shared" si="14"/>
        <v>0</v>
      </c>
      <c r="D57" s="36" t="e">
        <f t="shared" si="16"/>
        <v>#DIV/0!</v>
      </c>
      <c r="E57" s="5"/>
      <c r="F57" s="294" t="str">
        <f t="shared" si="15"/>
        <v/>
      </c>
      <c r="G57" s="295"/>
      <c r="H57" s="295"/>
      <c r="I57" s="295"/>
      <c r="J57" s="295"/>
      <c r="K57" s="296"/>
    </row>
    <row r="58" spans="1:11" ht="15.95" hidden="1" customHeight="1">
      <c r="A58" s="127" t="s">
        <v>159</v>
      </c>
      <c r="B58" s="128" t="s">
        <v>119</v>
      </c>
      <c r="C58" s="151">
        <f t="shared" si="14"/>
        <v>0</v>
      </c>
      <c r="D58" s="35" t="e">
        <f t="shared" si="16"/>
        <v>#DIV/0!</v>
      </c>
      <c r="E58" s="151">
        <f>SUM(E59:E63)</f>
        <v>0</v>
      </c>
      <c r="F58" s="294" t="str">
        <f t="shared" si="15"/>
        <v/>
      </c>
      <c r="G58" s="295"/>
      <c r="H58" s="295"/>
      <c r="I58" s="295"/>
      <c r="J58" s="295"/>
      <c r="K58" s="296"/>
    </row>
    <row r="59" spans="1:11" ht="15.95" hidden="1" customHeight="1">
      <c r="A59" s="129" t="s">
        <v>120</v>
      </c>
      <c r="B59" s="131" t="s">
        <v>121</v>
      </c>
      <c r="C59" s="152">
        <f t="shared" si="14"/>
        <v>0</v>
      </c>
      <c r="D59" s="36" t="e">
        <f t="shared" si="16"/>
        <v>#DIV/0!</v>
      </c>
      <c r="E59" s="5"/>
      <c r="F59" s="294" t="str">
        <f t="shared" si="15"/>
        <v/>
      </c>
      <c r="G59" s="295"/>
      <c r="H59" s="295"/>
      <c r="I59" s="295"/>
      <c r="J59" s="295"/>
      <c r="K59" s="296"/>
    </row>
    <row r="60" spans="1:11" ht="15.95" hidden="1" customHeight="1">
      <c r="A60" s="98" t="s">
        <v>122</v>
      </c>
      <c r="B60" s="131" t="s">
        <v>123</v>
      </c>
      <c r="C60" s="152">
        <f t="shared" si="14"/>
        <v>0</v>
      </c>
      <c r="D60" s="36" t="e">
        <f t="shared" si="16"/>
        <v>#DIV/0!</v>
      </c>
      <c r="E60" s="5"/>
      <c r="F60" s="294" t="str">
        <f t="shared" si="15"/>
        <v/>
      </c>
      <c r="G60" s="295"/>
      <c r="H60" s="295"/>
      <c r="I60" s="295"/>
      <c r="J60" s="295"/>
      <c r="K60" s="296"/>
    </row>
    <row r="61" spans="1:11" ht="15.95" hidden="1" customHeight="1">
      <c r="A61" s="98" t="s">
        <v>124</v>
      </c>
      <c r="B61" s="132" t="s">
        <v>125</v>
      </c>
      <c r="C61" s="152">
        <f t="shared" si="14"/>
        <v>0</v>
      </c>
      <c r="D61" s="36" t="e">
        <f t="shared" si="16"/>
        <v>#DIV/0!</v>
      </c>
      <c r="E61" s="5"/>
      <c r="F61" s="294" t="str">
        <f t="shared" si="15"/>
        <v/>
      </c>
      <c r="G61" s="295"/>
      <c r="H61" s="295"/>
      <c r="I61" s="295"/>
      <c r="J61" s="295"/>
      <c r="K61" s="296"/>
    </row>
    <row r="62" spans="1:11" ht="25.5" hidden="1">
      <c r="A62" s="129" t="s">
        <v>126</v>
      </c>
      <c r="B62" s="132" t="s">
        <v>127</v>
      </c>
      <c r="C62" s="152">
        <f t="shared" si="14"/>
        <v>0</v>
      </c>
      <c r="D62" s="36" t="e">
        <f>E62/C62</f>
        <v>#DIV/0!</v>
      </c>
      <c r="E62" s="5"/>
      <c r="F62" s="294" t="str">
        <f t="shared" si="15"/>
        <v/>
      </c>
      <c r="G62" s="295"/>
      <c r="H62" s="295"/>
      <c r="I62" s="295"/>
      <c r="J62" s="295"/>
      <c r="K62" s="296"/>
    </row>
    <row r="63" spans="1:11" ht="15.95" hidden="1" customHeight="1">
      <c r="A63" s="129" t="s">
        <v>128</v>
      </c>
      <c r="B63" s="133" t="s">
        <v>129</v>
      </c>
      <c r="C63" s="152">
        <f t="shared" si="14"/>
        <v>0</v>
      </c>
      <c r="D63" s="36" t="e">
        <f t="shared" si="16"/>
        <v>#DIV/0!</v>
      </c>
      <c r="E63" s="5"/>
      <c r="F63" s="294" t="str">
        <f t="shared" si="15"/>
        <v/>
      </c>
      <c r="G63" s="295"/>
      <c r="H63" s="295"/>
      <c r="I63" s="295"/>
      <c r="J63" s="295"/>
      <c r="K63" s="296"/>
    </row>
    <row r="64" spans="1:11" ht="25.5" hidden="1">
      <c r="A64" s="99" t="s">
        <v>160</v>
      </c>
      <c r="B64" s="124" t="s">
        <v>131</v>
      </c>
      <c r="C64" s="151">
        <f>E19</f>
        <v>0</v>
      </c>
      <c r="D64" s="35" t="e">
        <f>E64/C64</f>
        <v>#DIV/0!</v>
      </c>
      <c r="E64" s="151">
        <f>SUM(E65:E66)</f>
        <v>0</v>
      </c>
      <c r="F64" s="294" t="str">
        <f t="shared" si="15"/>
        <v/>
      </c>
      <c r="G64" s="295"/>
      <c r="H64" s="295"/>
      <c r="I64" s="295"/>
      <c r="J64" s="295"/>
      <c r="K64" s="296"/>
    </row>
    <row r="65" spans="1:11" ht="15.95" hidden="1" customHeight="1">
      <c r="A65" s="129" t="s">
        <v>132</v>
      </c>
      <c r="B65" s="134">
        <v>128</v>
      </c>
      <c r="C65" s="152">
        <f>E20</f>
        <v>0</v>
      </c>
      <c r="D65" s="36" t="e">
        <f t="shared" si="16"/>
        <v>#DIV/0!</v>
      </c>
      <c r="E65" s="5"/>
      <c r="F65" s="294" t="str">
        <f t="shared" si="15"/>
        <v/>
      </c>
      <c r="G65" s="295"/>
      <c r="H65" s="295"/>
      <c r="I65" s="295"/>
      <c r="J65" s="295"/>
      <c r="K65" s="296"/>
    </row>
    <row r="66" spans="1:11" ht="15.95" hidden="1" customHeight="1">
      <c r="A66" s="129" t="s">
        <v>133</v>
      </c>
      <c r="B66" s="134">
        <v>139</v>
      </c>
      <c r="C66" s="152">
        <f>E21</f>
        <v>0</v>
      </c>
      <c r="D66" s="36" t="e">
        <f>E66/C66</f>
        <v>#DIV/0!</v>
      </c>
      <c r="E66" s="5"/>
      <c r="F66" s="294" t="str">
        <f t="shared" si="15"/>
        <v/>
      </c>
      <c r="G66" s="295"/>
      <c r="H66" s="295"/>
      <c r="I66" s="295"/>
      <c r="J66" s="295"/>
      <c r="K66" s="296"/>
    </row>
    <row r="67" spans="1:11" ht="15.95" hidden="1" customHeight="1" thickBot="1">
      <c r="A67" s="135" t="s">
        <v>161</v>
      </c>
      <c r="B67" s="136"/>
      <c r="C67" s="153">
        <f t="shared" ref="C67:C68" si="17">E23</f>
        <v>0</v>
      </c>
      <c r="D67" s="37" t="e">
        <f>E67/C67</f>
        <v>#DIV/0!</v>
      </c>
      <c r="E67" s="13">
        <f>E53+E58</f>
        <v>0</v>
      </c>
      <c r="F67" s="294" t="str">
        <f t="shared" si="15"/>
        <v/>
      </c>
      <c r="G67" s="295"/>
      <c r="H67" s="295"/>
      <c r="I67" s="295"/>
      <c r="J67" s="295"/>
      <c r="K67" s="296"/>
    </row>
    <row r="68" spans="1:11" ht="15.95" hidden="1" customHeight="1" thickBot="1">
      <c r="A68" s="290" t="s">
        <v>162</v>
      </c>
      <c r="B68" s="291"/>
      <c r="C68" s="154">
        <f t="shared" si="17"/>
        <v>0</v>
      </c>
      <c r="D68" s="38" t="e">
        <f>E68/C68</f>
        <v>#DIV/0!</v>
      </c>
      <c r="E68" s="22">
        <f>E53+E58+E64</f>
        <v>0</v>
      </c>
      <c r="F68" s="297" t="str">
        <f t="shared" si="15"/>
        <v/>
      </c>
      <c r="G68" s="295"/>
      <c r="H68" s="295"/>
      <c r="I68" s="295"/>
      <c r="J68" s="295"/>
      <c r="K68" s="296"/>
    </row>
    <row r="69" spans="1:11" ht="15.75" hidden="1" customHeight="1">
      <c r="A69" s="155"/>
      <c r="B69" s="156"/>
      <c r="C69" s="157"/>
      <c r="D69" s="146"/>
      <c r="E69" s="292" t="str">
        <f>IF(E68&gt;C43,"STROŠKI SO VIŠJI KOT ZNESEK IZPLAČILA NEPOVRATNIH SREDSTEV (CELICA C41)","")</f>
        <v/>
      </c>
      <c r="F69" s="292"/>
      <c r="G69" s="292"/>
      <c r="H69" s="292"/>
      <c r="I69" s="292"/>
      <c r="J69" s="158"/>
      <c r="K69" s="159"/>
    </row>
    <row r="70" spans="1:11" ht="15.95" hidden="1" customHeight="1" thickBot="1">
      <c r="A70" s="160"/>
      <c r="B70" s="161"/>
      <c r="C70" s="162"/>
      <c r="D70" s="163"/>
      <c r="E70" s="293"/>
      <c r="F70" s="293"/>
      <c r="G70" s="293"/>
      <c r="H70" s="293"/>
      <c r="I70" s="293"/>
      <c r="J70" s="164"/>
      <c r="K70" s="165"/>
    </row>
  </sheetData>
  <sheetProtection algorithmName="SHA-512" hashValue="k07l6lZ3VolPootllcAgOP/JKQbamgh9MV8WyfPcezNEal62NjQSwEw2QF96eSu6+Wv4oz34BgoSAsX6MAYlmQ==" saltValue="o1Aoyst6s4tOZjjtdOP/fA==" spinCount="100000" sheet="1" formatRows="0" selectLockedCells="1"/>
  <mergeCells count="43">
    <mergeCell ref="F60:K60"/>
    <mergeCell ref="F61:K61"/>
    <mergeCell ref="F62:K62"/>
    <mergeCell ref="F63:K63"/>
    <mergeCell ref="F56:K56"/>
    <mergeCell ref="F55:K55"/>
    <mergeCell ref="F57:K57"/>
    <mergeCell ref="F58:K58"/>
    <mergeCell ref="F59:K59"/>
    <mergeCell ref="B4:K4"/>
    <mergeCell ref="B5:K5"/>
    <mergeCell ref="A29:K29"/>
    <mergeCell ref="A35:B35"/>
    <mergeCell ref="A36:B36"/>
    <mergeCell ref="A48:B48"/>
    <mergeCell ref="F53:K53"/>
    <mergeCell ref="F52:K52"/>
    <mergeCell ref="F54:K54"/>
    <mergeCell ref="C48:K48"/>
    <mergeCell ref="A51:K51"/>
    <mergeCell ref="A50:K50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  <mergeCell ref="D27:K27"/>
    <mergeCell ref="D26:K26"/>
    <mergeCell ref="A68:B68"/>
    <mergeCell ref="E69:I70"/>
    <mergeCell ref="F64:K64"/>
    <mergeCell ref="F65:K65"/>
    <mergeCell ref="F66:K66"/>
    <mergeCell ref="F67:K67"/>
    <mergeCell ref="F68:K68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>
      <c r="A1" s="281" t="s">
        <v>163</v>
      </c>
      <c r="B1" s="282"/>
      <c r="C1" s="282"/>
      <c r="D1" s="282"/>
      <c r="E1" s="282"/>
      <c r="F1" s="282"/>
      <c r="G1" s="283"/>
    </row>
    <row r="2" spans="1:7" ht="42" customHeight="1">
      <c r="A2" s="305" t="s">
        <v>164</v>
      </c>
      <c r="B2" s="306"/>
      <c r="C2" s="306"/>
      <c r="D2" s="306"/>
      <c r="E2" s="306"/>
      <c r="F2" s="306"/>
      <c r="G2" s="307"/>
    </row>
    <row r="3" spans="1:7" ht="15.95" customHeight="1">
      <c r="A3" s="121" t="s">
        <v>77</v>
      </c>
      <c r="B3" s="334"/>
      <c r="C3" s="334"/>
      <c r="D3" s="334"/>
      <c r="E3" s="334"/>
      <c r="F3" s="334"/>
      <c r="G3" s="338"/>
    </row>
    <row r="4" spans="1:7" ht="15.95" customHeight="1">
      <c r="A4" s="121" t="s">
        <v>78</v>
      </c>
      <c r="B4" s="341"/>
      <c r="C4" s="341"/>
      <c r="D4" s="341"/>
      <c r="E4" s="341"/>
      <c r="F4" s="341"/>
      <c r="G4" s="342"/>
    </row>
    <row r="5" spans="1:7" ht="15.95" customHeight="1">
      <c r="A5" s="185" t="s">
        <v>34</v>
      </c>
      <c r="B5" s="186">
        <f>PREDSTAVITEV!E18</f>
        <v>2024</v>
      </c>
      <c r="C5" s="186">
        <f>PREDSTAVITEV!F18</f>
        <v>2025</v>
      </c>
      <c r="D5" s="186">
        <f>PREDSTAVITEV!G18</f>
        <v>2026</v>
      </c>
      <c r="E5" s="186">
        <f>PREDSTAVITEV!H18</f>
        <v>2027</v>
      </c>
      <c r="F5" s="186">
        <f>PREDSTAVITEV!I18</f>
        <v>2028</v>
      </c>
      <c r="G5" s="187">
        <f>PREDSTAVITEV!J18</f>
        <v>2029</v>
      </c>
    </row>
    <row r="6" spans="1:7" ht="15.95" customHeight="1">
      <c r="A6" s="343" t="s">
        <v>165</v>
      </c>
      <c r="B6" s="344"/>
      <c r="C6" s="344"/>
      <c r="D6" s="344"/>
      <c r="E6" s="344"/>
      <c r="F6" s="344"/>
      <c r="G6" s="345"/>
    </row>
    <row r="7" spans="1:7" ht="15.95" customHeight="1">
      <c r="A7" s="98" t="s">
        <v>166</v>
      </c>
      <c r="B7" s="41"/>
      <c r="C7" s="41"/>
      <c r="D7" s="41"/>
      <c r="E7" s="41"/>
      <c r="F7" s="41"/>
      <c r="G7" s="42"/>
    </row>
    <row r="8" spans="1:7" ht="15.95" customHeight="1">
      <c r="A8" s="129" t="s">
        <v>167</v>
      </c>
      <c r="B8" s="41"/>
      <c r="C8" s="41"/>
      <c r="D8" s="41"/>
      <c r="E8" s="41"/>
      <c r="F8" s="41"/>
      <c r="G8" s="42"/>
    </row>
    <row r="9" spans="1:7" ht="26.25" customHeight="1">
      <c r="A9" s="98" t="s">
        <v>168</v>
      </c>
      <c r="B9" s="26">
        <f>SUM(B10:B12)</f>
        <v>0</v>
      </c>
      <c r="C9" s="26">
        <f t="shared" ref="C9:F9" si="0">SUM(C10:C12)</f>
        <v>0</v>
      </c>
      <c r="D9" s="26">
        <f t="shared" si="0"/>
        <v>0</v>
      </c>
      <c r="E9" s="26">
        <f t="shared" si="0"/>
        <v>0</v>
      </c>
      <c r="F9" s="26">
        <f t="shared" si="0"/>
        <v>0</v>
      </c>
      <c r="G9" s="27">
        <f>SUM(G10:G12)</f>
        <v>0</v>
      </c>
    </row>
    <row r="10" spans="1:7" ht="15.95" customHeight="1">
      <c r="A10" s="98" t="s">
        <v>169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>
      <c r="A11" s="98" t="s">
        <v>170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>
      <c r="A12" s="98" t="s">
        <v>171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>
      <c r="A13" s="195" t="s">
        <v>172</v>
      </c>
      <c r="B13" s="41"/>
      <c r="C13" s="41"/>
      <c r="D13" s="41"/>
      <c r="E13" s="41"/>
      <c r="F13" s="41"/>
      <c r="G13" s="42"/>
    </row>
    <row r="14" spans="1:7" ht="15.95" customHeight="1">
      <c r="A14" s="299" t="s">
        <v>173</v>
      </c>
      <c r="B14" s="339"/>
      <c r="C14" s="339"/>
      <c r="D14" s="339"/>
      <c r="E14" s="339"/>
      <c r="F14" s="339"/>
      <c r="G14" s="340"/>
    </row>
    <row r="15" spans="1:7" ht="15.95" customHeight="1">
      <c r="A15" s="129" t="s">
        <v>174</v>
      </c>
      <c r="B15" s="166"/>
      <c r="C15" s="166"/>
      <c r="D15" s="166"/>
      <c r="E15" s="166"/>
      <c r="F15" s="166"/>
      <c r="G15" s="43"/>
    </row>
    <row r="16" spans="1:7" ht="15.95" customHeight="1">
      <c r="A16" s="129" t="s">
        <v>175</v>
      </c>
      <c r="B16" s="166"/>
      <c r="C16" s="166"/>
      <c r="D16" s="166"/>
      <c r="E16" s="166"/>
      <c r="F16" s="166"/>
      <c r="G16" s="44"/>
    </row>
    <row r="17" spans="1:7" ht="15.95" customHeight="1">
      <c r="A17" s="129" t="s">
        <v>176</v>
      </c>
      <c r="B17" s="166"/>
      <c r="C17" s="166"/>
      <c r="D17" s="166"/>
      <c r="E17" s="166"/>
      <c r="F17" s="166"/>
      <c r="G17" s="44"/>
    </row>
    <row r="18" spans="1:7" ht="15.95" customHeight="1">
      <c r="A18" s="129" t="s">
        <v>177</v>
      </c>
      <c r="B18" s="166"/>
      <c r="C18" s="166"/>
      <c r="D18" s="166"/>
      <c r="E18" s="166"/>
      <c r="F18" s="166"/>
      <c r="G18" s="44"/>
    </row>
    <row r="19" spans="1:7" ht="15.95" customHeight="1">
      <c r="A19" s="129" t="s">
        <v>178</v>
      </c>
      <c r="B19" s="166"/>
      <c r="C19" s="166"/>
      <c r="D19" s="166"/>
      <c r="E19" s="166"/>
      <c r="F19" s="166"/>
      <c r="G19" s="44"/>
    </row>
    <row r="20" spans="1:7" ht="25.5">
      <c r="A20" s="129" t="s">
        <v>179</v>
      </c>
      <c r="B20" s="167">
        <f>SUM(B21:B22)</f>
        <v>0</v>
      </c>
      <c r="C20" s="167">
        <f>SUM(C21:C22)</f>
        <v>0</v>
      </c>
      <c r="D20" s="167">
        <f t="shared" ref="D20:F20" si="1">SUM(D21:D22)</f>
        <v>0</v>
      </c>
      <c r="E20" s="167">
        <f t="shared" si="1"/>
        <v>0</v>
      </c>
      <c r="F20" s="167">
        <f t="shared" si="1"/>
        <v>0</v>
      </c>
      <c r="G20" s="54">
        <f>SUM(G21:G22)</f>
        <v>0</v>
      </c>
    </row>
    <row r="21" spans="1:7" ht="15.95" customHeight="1">
      <c r="A21" s="188" t="s">
        <v>180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>
      <c r="A22" s="188" t="s">
        <v>181</v>
      </c>
      <c r="B22" s="45"/>
      <c r="C22" s="45"/>
      <c r="D22" s="45"/>
      <c r="E22" s="45"/>
      <c r="F22" s="45"/>
      <c r="G22" s="46"/>
    </row>
    <row r="23" spans="1:7" ht="25.5">
      <c r="A23" s="188" t="s">
        <v>182</v>
      </c>
      <c r="B23" s="47">
        <f>SUM(B24:B25)</f>
        <v>0</v>
      </c>
      <c r="C23" s="47">
        <f t="shared" ref="C23:F23" si="2">SUM(C24:C25)</f>
        <v>0</v>
      </c>
      <c r="D23" s="47">
        <f t="shared" si="2"/>
        <v>0</v>
      </c>
      <c r="E23" s="47">
        <f t="shared" si="2"/>
        <v>0</v>
      </c>
      <c r="F23" s="47">
        <f t="shared" si="2"/>
        <v>0</v>
      </c>
      <c r="G23" s="48">
        <f>SUM(G24:G25)</f>
        <v>0</v>
      </c>
    </row>
    <row r="24" spans="1:7" ht="15.95" customHeight="1">
      <c r="A24" s="188" t="s">
        <v>183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>
      <c r="A25" s="188" t="s">
        <v>184</v>
      </c>
      <c r="B25" s="45"/>
      <c r="C25" s="45"/>
      <c r="D25" s="45"/>
      <c r="E25" s="45"/>
      <c r="F25" s="45"/>
      <c r="G25" s="46"/>
    </row>
    <row r="26" spans="1:7" ht="15.95" customHeight="1">
      <c r="A26" s="189" t="s">
        <v>185</v>
      </c>
      <c r="B26" s="49">
        <f>B7+B8+B9+B13-B15-B16-B17-B18-B19-B20-B23</f>
        <v>0</v>
      </c>
      <c r="C26" s="49">
        <f t="shared" ref="C26:F26" si="3">C7+C8+C9+C13-C15-C16-C17-C18-C19-C20-C23</f>
        <v>0</v>
      </c>
      <c r="D26" s="49">
        <f t="shared" si="3"/>
        <v>0</v>
      </c>
      <c r="E26" s="49">
        <f t="shared" si="3"/>
        <v>0</v>
      </c>
      <c r="F26" s="49">
        <f t="shared" si="3"/>
        <v>0</v>
      </c>
      <c r="G26" s="49">
        <f>G7+G8+G9+G13-G15-G16-G17-G18-G19-G20-G23</f>
        <v>0</v>
      </c>
    </row>
    <row r="27" spans="1:7" ht="15.95" customHeight="1">
      <c r="A27" s="190" t="s">
        <v>186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>
      <c r="A28" s="191"/>
      <c r="B28" s="50"/>
      <c r="C28" s="51"/>
      <c r="D28" s="52"/>
      <c r="E28" s="52"/>
      <c r="F28" s="52"/>
      <c r="G28" s="53"/>
    </row>
    <row r="29" spans="1:7" ht="15.95" customHeight="1" thickBot="1">
      <c r="A29" s="192" t="s">
        <v>187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>
      <c r="A30" s="193" t="s">
        <v>188</v>
      </c>
      <c r="B30" s="334"/>
      <c r="C30" s="334"/>
      <c r="D30" s="334"/>
      <c r="E30" s="334"/>
      <c r="F30" s="334"/>
      <c r="G30" s="338"/>
    </row>
    <row r="31" spans="1:7" ht="132.75" customHeight="1" thickBot="1">
      <c r="A31" s="194" t="s">
        <v>189</v>
      </c>
      <c r="B31" s="334"/>
      <c r="C31" s="334"/>
      <c r="D31" s="334"/>
      <c r="E31" s="334"/>
      <c r="F31" s="334"/>
      <c r="G31" s="338"/>
    </row>
  </sheetData>
  <sheetProtection algorithmName="SHA-512" hashValue="q7ytH5fgqdvLHTK3lXQstJ2I7mjD1twYa1VVoyy67px53MHguBxXTwXVelSnIkJw7op85PudYtGsSLRTvZhQ7Q==" saltValue="yjbXe08TMTsb45mEx0e03A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FD38-3CED-4AC5-AC47-28F27CE47079}"/>
</file>

<file path=customXml/itemProps2.xml><?xml version="1.0" encoding="utf-8"?>
<ds:datastoreItem xmlns:ds="http://schemas.openxmlformats.org/officeDocument/2006/customXml" ds:itemID="{863172B9-2977-4C18-B664-3CE1221C9D80}"/>
</file>

<file path=customXml/itemProps3.xml><?xml version="1.0" encoding="utf-8"?>
<ds:datastoreItem xmlns:ds="http://schemas.openxmlformats.org/officeDocument/2006/customXml" ds:itemID="{53CE8DC5-BEF2-4657-8EC7-0FD3863684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/>
  <cp:revision/>
  <dcterms:created xsi:type="dcterms:W3CDTF">2019-06-05T06:35:37Z</dcterms:created>
  <dcterms:modified xsi:type="dcterms:W3CDTF">2025-01-19T17:39:14Z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