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_LOKALNO_KOMUNALNA_PODJETJA_2/"/>
    </mc:Choice>
  </mc:AlternateContent>
  <xr:revisionPtr revIDLastSave="2070" documentId="11_1755785B630E31714AC92FC1C97B0BAE0974CF27" xr6:coauthVersionLast="47" xr6:coauthVersionMax="47" xr10:uidLastSave="{318DEF79-479E-40A4-A7E4-8864815B31C1}"/>
  <bookViews>
    <workbookView xWindow="-120" yWindow="-120" windowWidth="51840" windowHeight="21120" tabRatio="823" xr2:uid="{00000000-000D-0000-FFFF-FFFF00000000}"/>
  </bookViews>
  <sheets>
    <sheet name="NAVODILO" sheetId="22" r:id="rId1"/>
    <sheet name="PREDSTAVITEV" sheetId="3" r:id="rId2"/>
    <sheet name="List3" sheetId="26" state="hidden" r:id="rId3"/>
    <sheet name="FINANČNE OBVEZNOSTI" sheetId="21" r:id="rId4"/>
    <sheet name="FINANČNA KONSTRUKCIJA" sheetId="19" r:id="rId5"/>
    <sheet name="DENARNI TOK" sheetId="20" r:id="rId6"/>
  </sheets>
  <externalReferences>
    <externalReference r:id="rId7"/>
  </externalReferences>
  <definedNames>
    <definedName name="_ftn1" localSheetId="1">#REF!</definedName>
    <definedName name="_ftnref1" localSheetId="1">PREDSTAVITEV!#REF!</definedName>
    <definedName name="_xlnm.Print_Area" localSheetId="4">'FINANČNA KONSTRUKCIJA'!$A$1:$K$48</definedName>
    <definedName name="_xlnm.Print_Area" localSheetId="3">'FINANČNE OBVEZNOSTI'!$A$1:$N$30</definedName>
    <definedName name="_xlnm.Print_Area" localSheetId="1">PREDSTAVITEV!$A$1:$L$23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0" l="1"/>
  <c r="E5" i="20"/>
  <c r="F5" i="20" s="1"/>
  <c r="G5" i="20" s="1"/>
  <c r="C5" i="20"/>
  <c r="B5" i="20"/>
  <c r="G7" i="19"/>
  <c r="G33" i="19" s="1"/>
  <c r="F7" i="19"/>
  <c r="F33" i="19" s="1"/>
  <c r="H7" i="19" l="1"/>
  <c r="K24" i="21"/>
  <c r="L24" i="21" s="1"/>
  <c r="M24" i="21" s="1"/>
  <c r="J24" i="21"/>
  <c r="I24" i="21"/>
  <c r="K21" i="21"/>
  <c r="L21" i="21"/>
  <c r="M21" i="21" s="1"/>
  <c r="J21" i="21"/>
  <c r="I21" i="21"/>
  <c r="M6" i="21"/>
  <c r="L6" i="21"/>
  <c r="K6" i="21"/>
  <c r="J6" i="21"/>
  <c r="I6" i="21"/>
  <c r="C67" i="19"/>
  <c r="C66" i="19"/>
  <c r="C65" i="19"/>
  <c r="F65" i="19" s="1"/>
  <c r="F64" i="19"/>
  <c r="C64" i="19"/>
  <c r="D64" i="19" s="1"/>
  <c r="E63" i="19"/>
  <c r="F63" i="19" s="1"/>
  <c r="C63" i="19"/>
  <c r="C62" i="19"/>
  <c r="F62" i="19" s="1"/>
  <c r="F61" i="19"/>
  <c r="C61" i="19"/>
  <c r="D61" i="19" s="1"/>
  <c r="C60" i="19"/>
  <c r="F60" i="19" s="1"/>
  <c r="C59" i="19"/>
  <c r="F59" i="19" s="1"/>
  <c r="C58" i="19"/>
  <c r="F58" i="19" s="1"/>
  <c r="E57" i="19"/>
  <c r="F57" i="19" s="1"/>
  <c r="C57" i="19"/>
  <c r="F56" i="19"/>
  <c r="C56" i="19"/>
  <c r="D56" i="19" s="1"/>
  <c r="C55" i="19"/>
  <c r="F55" i="19" s="1"/>
  <c r="C54" i="19"/>
  <c r="F54" i="19" s="1"/>
  <c r="C53" i="19"/>
  <c r="F53" i="19" s="1"/>
  <c r="E52" i="19"/>
  <c r="E67" i="19" s="1"/>
  <c r="E68" i="19" s="1"/>
  <c r="C52" i="19"/>
  <c r="D57" i="19" l="1"/>
  <c r="D63" i="19"/>
  <c r="E66" i="19"/>
  <c r="F66" i="19" s="1"/>
  <c r="D52" i="19"/>
  <c r="I7" i="19"/>
  <c r="H33" i="19"/>
  <c r="F67" i="19"/>
  <c r="D67" i="19"/>
  <c r="D54" i="19"/>
  <c r="D59" i="19"/>
  <c r="D62" i="19"/>
  <c r="F52" i="19"/>
  <c r="D55" i="19"/>
  <c r="D60" i="19"/>
  <c r="D65" i="19"/>
  <c r="D53" i="19"/>
  <c r="D58" i="19"/>
  <c r="D66" i="19"/>
  <c r="C22" i="19"/>
  <c r="K19" i="19"/>
  <c r="C19" i="19" s="1"/>
  <c r="J19" i="19"/>
  <c r="I19" i="19"/>
  <c r="H19" i="19"/>
  <c r="G19" i="19"/>
  <c r="F19" i="19"/>
  <c r="E19" i="19"/>
  <c r="C24" i="20"/>
  <c r="B29" i="20"/>
  <c r="J7" i="19" l="1"/>
  <c r="I33" i="19"/>
  <c r="G24" i="20"/>
  <c r="F24" i="20"/>
  <c r="E24" i="20"/>
  <c r="D24" i="20"/>
  <c r="I30" i="21"/>
  <c r="I29" i="21"/>
  <c r="J29" i="21" s="1"/>
  <c r="C26" i="21"/>
  <c r="B23" i="20"/>
  <c r="K7" i="19" l="1"/>
  <c r="K33" i="19" s="1"/>
  <c r="J33" i="19"/>
  <c r="J30" i="21"/>
  <c r="K30" i="21" s="1"/>
  <c r="L30" i="21" s="1"/>
  <c r="M30" i="21" s="1"/>
  <c r="N30" i="21" s="1"/>
  <c r="K29" i="21"/>
  <c r="G13" i="19"/>
  <c r="G24" i="19" s="1"/>
  <c r="G47" i="19" s="1"/>
  <c r="E13" i="19"/>
  <c r="E24" i="19" s="1"/>
  <c r="E47" i="19" s="1"/>
  <c r="B10" i="20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3" i="19" l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47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H47" i="19" s="1"/>
  <c r="I28" i="21" l="1"/>
  <c r="C29" i="20" s="1"/>
  <c r="M29" i="21"/>
  <c r="J28" i="21"/>
  <c r="N6" i="21"/>
  <c r="N24" i="21"/>
  <c r="F23" i="19"/>
  <c r="G23" i="19"/>
  <c r="N21" i="21"/>
  <c r="E45" i="19"/>
  <c r="B12" i="20"/>
  <c r="J45" i="19"/>
  <c r="N27" i="21"/>
  <c r="G12" i="20"/>
  <c r="G9" i="20" s="1"/>
  <c r="G26" i="20" s="1"/>
  <c r="F12" i="20"/>
  <c r="E12" i="20"/>
  <c r="D12" i="20"/>
  <c r="C43" i="19"/>
  <c r="F45" i="19"/>
  <c r="I45" i="19"/>
  <c r="H45" i="19"/>
  <c r="G45" i="19"/>
  <c r="C34" i="19"/>
  <c r="K45" i="19"/>
  <c r="C37" i="19"/>
  <c r="C8" i="19"/>
  <c r="K23" i="19"/>
  <c r="C13" i="19"/>
  <c r="C24" i="19" s="1"/>
  <c r="C47" i="19" s="1"/>
  <c r="J23" i="19"/>
  <c r="I23" i="19"/>
  <c r="H23" i="19"/>
  <c r="K28" i="21" l="1"/>
  <c r="E29" i="20" s="1"/>
  <c r="D29" i="20"/>
  <c r="D22" i="19"/>
  <c r="N29" i="21"/>
  <c r="B9" i="20"/>
  <c r="C45" i="19"/>
  <c r="K46" i="19"/>
  <c r="C23" i="19"/>
  <c r="E46" i="19"/>
  <c r="J46" i="19"/>
  <c r="I46" i="19"/>
  <c r="H46" i="19"/>
  <c r="G46" i="19"/>
  <c r="F46" i="19"/>
  <c r="L28" i="21" l="1"/>
  <c r="B26" i="20"/>
  <c r="B27" i="20" s="1"/>
  <c r="M28" i="21"/>
  <c r="N28" i="21" s="1"/>
  <c r="F29" i="20"/>
  <c r="D43" i="19"/>
  <c r="C27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G29" i="20" l="1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<sst xmlns="http://schemas.openxmlformats.org/spreadsheetml/2006/main" count="214" uniqueCount="163">
  <si>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</si>
  <si>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</si>
  <si>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</si>
  <si>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</si>
  <si>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</si>
  <si>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</si>
  <si>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</si>
  <si>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</si>
  <si>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</si>
  <si>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</si>
  <si>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</si>
  <si>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</si>
  <si>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</si>
  <si>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</si>
  <si>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Vpišite leto pred oddajo vloge</t>
  </si>
  <si>
    <t>Lokacija vlagatelja ni iz obmejnega problemskega območja ali območja ANS</t>
  </si>
  <si>
    <t>PREDSTAVITEV VLAGATELJA</t>
  </si>
  <si>
    <t>Predstavite pridobljene certifikate in sheme kakovosti</t>
  </si>
  <si>
    <t>Predstavite vaše članstvo v zbornicah, zadrugi ali drugi gospodarski/kmetijski organizaciji</t>
  </si>
  <si>
    <t>Leto</t>
  </si>
  <si>
    <t>PODATKI O PRODAJI, TRGU IN TRŽENJU</t>
  </si>
  <si>
    <t>Glavni trg/i ter položaj vlagatelja na trgu/ih</t>
  </si>
  <si>
    <t>Predstavitev tržnih poti in tržnega komuniciranja ter navedite ali tržite proizvode v spletni trgovini oz. spletni platformi</t>
  </si>
  <si>
    <t>PODATKI O PROJEKTU</t>
  </si>
  <si>
    <t>Namen in cilji projekta</t>
  </si>
  <si>
    <t>Predstavitev upravičenih in neupravičenih stroškov projekta</t>
  </si>
  <si>
    <t>Pojasnila glede že realiziranega in nerealiziranega dela projekta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</si>
  <si>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</si>
  <si>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</si>
  <si>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</si>
  <si>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</si>
  <si>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</si>
  <si>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</si>
  <si>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</si>
  <si>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</si>
  <si>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</si>
  <si>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</si>
  <si>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</si>
  <si>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</si>
  <si>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</si>
  <si>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</si>
  <si>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</si>
  <si>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</si>
  <si>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</si>
  <si>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</si>
  <si>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</si>
  <si>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</si>
  <si>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</si>
  <si>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</si>
  <si>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</si>
  <si>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</si>
  <si>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</si>
  <si>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</si>
  <si>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</si>
  <si>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</si>
  <si>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</si>
  <si>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</si>
  <si>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</si>
  <si>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</si>
  <si>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</si>
  <si>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</si>
  <si>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</si>
  <si>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</si>
  <si>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</si>
  <si>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</si>
  <si>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</si>
  <si>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</si>
  <si>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</si>
  <si>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</si>
  <si>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</si>
  <si>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</si>
  <si>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</si>
  <si>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</si>
  <si>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</si>
  <si>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</si>
  <si>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</si>
  <si>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</si>
  <si>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</si>
  <si>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</si>
  <si>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</si>
  <si>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</si>
  <si>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</si>
  <si>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</si>
  <si>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</si>
  <si>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</si>
  <si>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</si>
  <si>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</si>
  <si>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</si>
  <si>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</si>
  <si>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</si>
  <si>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</si>
  <si>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</si>
  <si>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</si>
  <si>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</si>
  <si>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</si>
  <si>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</si>
  <si>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</si>
  <si>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</si>
  <si>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</si>
  <si>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</si>
  <si>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</si>
  <si>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</si>
  <si>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</si>
  <si>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</si>
  <si>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</si>
  <si>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</si>
  <si>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</si>
  <si>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</si>
  <si>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</si>
  <si>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</si>
  <si>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</si>
  <si>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</si>
  <si>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</si>
  <si>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</si>
  <si>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</si>
  <si>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</si>
  <si>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3. NEPOVRATNA SREDSTVA ZA PROJEKT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</si>
  <si>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</si>
  <si>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</si>
  <si>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</si>
  <si>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</si>
  <si>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</si>
  <si>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</si>
  <si>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</si>
  <si>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</si>
  <si>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</si>
  <si>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</si>
  <si>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</si>
  <si>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</si>
  <si>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</si>
  <si>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</si>
  <si>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</si>
  <si>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</si>
  <si>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</si>
  <si>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</si>
  <si>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</si>
  <si>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</si>
  <si>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</si>
  <si>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</si>
  <si>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</si>
  <si>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</si>
  <si>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</si>
  <si>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</si>
  <si>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</si>
  <si>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</si>
  <si>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</si>
  <si>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</si>
  <si>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</si>
  <si>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</si>
  <si>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Opišite razvojno usmerjenost ter dejavnosti razvoja vlagatelja v zadnjih 5 letih (investicije v tehnološko opremljenost, vlaganje v razvoj novih produktov…).</t>
  </si>
  <si>
    <t>Opišite pretekle aktivnosti vlagatelja, ki so vodile v digitalizacijo (brezpapirno poslovanje, digitalno trženje, druga vlaganja v digitalizacijo, …).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</si>
  <si>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</si>
  <si>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 xml:space="preserve">Predstavitev dejavnosti vlagatelja (glavni proizvodi/storitve, kupci, dobavitelji, glavna konkurenca) in glavne usmeritve poslovanja.
</t>
  </si>
  <si>
    <t>Predstavitev vodstva in zaposlenih, obstoječe in predvideno zaposlovanje oseb, s podatkom ali so osebe iz lokalnega območja.</t>
  </si>
  <si>
    <t>Opis poslovanja vlagatelja v zadnjem letu, stalne vire financiranja, stanje v panogi, kjer posluje vlagatelj</t>
  </si>
  <si>
    <t>Utemeljite plan prodaje po glavnih proizvodih/storitvah (vsebinsko in vrednostno v preteklem in tekočem letu), glavni/h kupec/ev ter blagovne znamke/patente</t>
  </si>
  <si>
    <t>Predstavitev tehnologije in opreme vlagatelja (stroji/oprema, zgradbe, itd) ter tehnološki proces</t>
  </si>
  <si>
    <t xml:space="preserve">Predstavitev prispevek projekta k razvoju lokalnega območja in družbenega razvoja ter morebiten učinek projekta izven občinskih meja: npr. medobčinski projekti, regionalni, meddržavni
</t>
  </si>
  <si>
    <t>Utemeljite začetno in končno stanje izbranega kazalnika pri projektu z navedbo vira za podane vrednosti (morebitna dokazila, ki izkazujejo začetno in končno stanje lahko priložite kot druga dokazila k vlogi).</t>
  </si>
  <si>
    <t>Predstavite pretekla vlaganja v rabo OVE, ukrepe za izboljšanje energetske učinkovitost vlagatelja ter prilagoditve podnebnim spremembam.</t>
  </si>
  <si>
    <t>Predstavitev učinke projekta, vključno z vplivom projekta na blažitev oz. prilagajanje k podnebnim spremembam</t>
  </si>
  <si>
    <t>Kratka utemeljitev virov za zagotavljanje lastne udeležbe pri projektu (obvezno izpolnite!)</t>
  </si>
  <si>
    <t xml:space="preserve"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</si>
</sst>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theme="2" tint="-0.749992370372631"/>
      <name val="Arial"/>
    </font>
  </fonts>
  <fills count="7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08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5" xfId="3" applyNumberFormat="1" applyFont="1" applyBorder="1" applyAlignment="1" applyProtection="1">
      <protection locked="0"/>
    </xf>
    <xf numFmtId="164" fontId="4" fillId="5" borderId="38" xfId="1" applyNumberFormat="1" applyFont="1" applyFill="1" applyBorder="1" applyAlignment="1" applyProtection="1"/>
    <xf numFmtId="164" fontId="4" fillId="5" borderId="40" xfId="1" applyNumberFormat="1" applyFont="1" applyFill="1" applyBorder="1" applyAlignment="1" applyProtection="1"/>
    <xf numFmtId="164" fontId="2" fillId="5" borderId="46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7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7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5" xfId="3" applyNumberFormat="1" applyFont="1" applyBorder="1" applyAlignment="1" applyProtection="1">
      <protection locked="0"/>
    </xf>
    <xf numFmtId="164" fontId="6" fillId="4" borderId="50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5" borderId="50" xfId="3" applyNumberFormat="1" applyFont="1" applyFill="1" applyBorder="1" applyAlignment="1" applyProtection="1"/>
    <xf numFmtId="164" fontId="6" fillId="5" borderId="36" xfId="3" applyNumberFormat="1" applyFont="1" applyFill="1" applyBorder="1" applyAlignment="1" applyProtection="1"/>
    <xf numFmtId="164" fontId="2" fillId="5" borderId="59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8" xfId="3" applyFont="1" applyFill="1" applyBorder="1" applyAlignment="1" applyProtection="1">
      <alignment vertical="center" wrapText="1"/>
    </xf>
    <xf numFmtId="164" fontId="6" fillId="5" borderId="35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3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3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5" fontId="6" fillId="4" borderId="63" xfId="2" applyNumberFormat="1" applyFont="1" applyFill="1" applyBorder="1" applyAlignment="1" applyProtection="1">
      <alignment horizontal="center"/>
      <protection locked="0"/>
    </xf>
    <xf numFmtId="16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center"/>
      <protection locked="0"/>
    </xf>
    <xf numFmtId="164" fontId="6" fillId="4" borderId="67" xfId="3" applyNumberFormat="1" applyFont="1" applyBorder="1" applyAlignment="1" applyProtection="1">
      <protection locked="0"/>
    </xf>
    <xf numFmtId="164" fontId="4" fillId="5" borderId="68" xfId="3" applyNumberFormat="1" applyFont="1" applyFill="1" applyBorder="1" applyAlignment="1" applyProtection="1"/>
    <xf numFmtId="164" fontId="3" fillId="5" borderId="69" xfId="3" applyNumberFormat="1" applyFont="1" applyFill="1" applyBorder="1" applyAlignment="1" applyProtection="1"/>
    <xf numFmtId="164" fontId="4" fillId="5" borderId="56" xfId="3" applyNumberFormat="1" applyFont="1" applyFill="1" applyBorder="1" applyAlignment="1" applyProtection="1"/>
    <xf numFmtId="164" fontId="4" fillId="5" borderId="70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0" xfId="4" applyFont="1" applyFill="1" applyBorder="1" applyAlignment="1">
      <alignment horizontal="left" wrapText="1"/>
    </xf>
    <xf numFmtId="0" fontId="0" fillId="5" borderId="41" xfId="0" applyFill="1" applyBorder="1"/>
    <xf numFmtId="0" fontId="0" fillId="5" borderId="0" xfId="0" applyFill="1"/>
    <xf numFmtId="0" fontId="18" fillId="5" borderId="42" xfId="0" applyFont="1" applyFill="1" applyBorder="1"/>
    <xf numFmtId="0" fontId="21" fillId="5" borderId="41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1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4" xfId="0" applyFill="1" applyBorder="1"/>
    <xf numFmtId="0" fontId="0" fillId="5" borderId="61" xfId="0" applyFill="1" applyBorder="1"/>
    <xf numFmtId="164" fontId="0" fillId="5" borderId="61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1" xfId="3" applyNumberFormat="1" applyFont="1" applyBorder="1" applyAlignment="1" applyProtection="1">
      <alignment horizontal="left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3" xfId="3" applyNumberFormat="1" applyFont="1" applyBorder="1" applyAlignment="1" applyProtection="1">
      <protection locked="0"/>
    </xf>
    <xf numFmtId="164" fontId="4" fillId="5" borderId="73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39" xfId="4" applyFont="1" applyFill="1" applyBorder="1" applyAlignment="1">
      <alignment horizontal="left" wrapText="1"/>
    </xf>
    <xf numFmtId="0" fontId="4" fillId="5" borderId="56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1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2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2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1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2" xfId="4" applyFont="1" applyFill="1" applyBorder="1" applyAlignment="1">
      <alignment vertical="center" wrapText="1"/>
    </xf>
    <xf numFmtId="0" fontId="5" fillId="5" borderId="55" xfId="4" applyFont="1" applyFill="1" applyBorder="1" applyAlignment="1">
      <alignment wrapText="1"/>
    </xf>
    <xf numFmtId="0" fontId="5" fillId="5" borderId="44" xfId="4" applyFont="1" applyFill="1" applyBorder="1" applyAlignment="1">
      <alignment horizontal="center" wrapText="1"/>
    </xf>
    <xf numFmtId="0" fontId="5" fillId="5" borderId="44" xfId="4" applyFont="1" applyFill="1" applyBorder="1" applyAlignment="1">
      <alignment wrapText="1"/>
    </xf>
    <xf numFmtId="0" fontId="20" fillId="5" borderId="44" xfId="4" applyFont="1" applyFill="1" applyBorder="1" applyAlignment="1">
      <alignment vertical="center" wrapText="1"/>
    </xf>
    <xf numFmtId="0" fontId="3" fillId="5" borderId="44" xfId="4" applyFont="1" applyFill="1" applyBorder="1" applyAlignment="1">
      <alignment horizontal="center" wrapText="1"/>
    </xf>
    <xf numFmtId="0" fontId="3" fillId="5" borderId="45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4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1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1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4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9" xfId="4" applyFont="1" applyFill="1" applyBorder="1" applyAlignment="1">
      <alignment horizontal="left" wrapText="1"/>
    </xf>
    <xf numFmtId="0" fontId="2" fillId="5" borderId="58" xfId="4" applyFont="1" applyFill="1" applyBorder="1" applyAlignment="1">
      <alignment horizontal="left" wrapText="1"/>
    </xf>
    <xf numFmtId="0" fontId="2" fillId="5" borderId="43" xfId="4" applyFont="1" applyFill="1" applyBorder="1" applyAlignment="1">
      <alignment horizontal="left" wrapText="1"/>
    </xf>
    <xf numFmtId="0" fontId="6" fillId="5" borderId="49" xfId="0" applyFont="1" applyFill="1" applyBorder="1" applyAlignment="1">
      <alignment vertical="center" wrapText="1"/>
    </xf>
    <xf numFmtId="0" fontId="6" fillId="5" borderId="60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3" fillId="5" borderId="25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7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1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1" xfId="4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6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164" fontId="2" fillId="4" borderId="74" xfId="3" applyNumberFormat="1" applyFont="1" applyBorder="1" applyAlignment="1" applyProtection="1">
      <alignment horizontal="left" vertical="center" wrapText="1"/>
      <protection locked="0"/>
    </xf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8" xfId="3" applyNumberFormat="1" applyFont="1" applyBorder="1" applyAlignment="1" applyProtection="1">
      <alignment horizontal="left" vertical="center" wrapText="1"/>
      <protection locked="0"/>
    </xf>
    <xf numFmtId="0" fontId="7" fillId="3" borderId="5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20" xfId="3" applyNumberFormat="1" applyFont="1" applyBorder="1" applyAlignment="1" applyProtection="1">
      <alignment horizontal="left" vertical="center" wrapText="1"/>
      <protection locked="0"/>
    </xf>
    <xf numFmtId="164" fontId="2" fillId="4" borderId="4" xfId="3" applyNumberFormat="1" applyFont="1" applyBorder="1" applyAlignment="1" applyProtection="1">
      <alignment horizontal="left" vertical="center" wrapText="1"/>
      <protection locked="0"/>
    </xf>
    <xf numFmtId="164" fontId="2" fillId="4" borderId="51" xfId="3" applyNumberFormat="1" applyFont="1" applyBorder="1" applyAlignment="1" applyProtection="1">
      <alignment horizontal="left" vertical="center" wrapText="1"/>
      <protection locked="0"/>
    </xf>
    <xf numFmtId="0" fontId="11" fillId="2" borderId="5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0" fontId="26" fillId="2" borderId="3" xfId="0" applyFont="1" applyFill="1" applyBorder="1" applyAlignment="1">
      <alignment horizontal="left" vertical="center" wrapText="1"/>
    </xf>
    <xf numFmtId="0" fontId="21" fillId="5" borderId="55" xfId="0" applyFont="1" applyFill="1" applyBorder="1" applyAlignment="1">
      <alignment horizontal="left" vertical="center" wrapText="1"/>
    </xf>
    <xf numFmtId="0" fontId="21" fillId="5" borderId="44" xfId="0" applyFont="1" applyFill="1" applyBorder="1" applyAlignment="1">
      <alignment horizontal="left" vertical="center" wrapText="1"/>
    </xf>
    <xf numFmtId="0" fontId="22" fillId="5" borderId="61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4" xfId="3" applyNumberFormat="1" applyFont="1" applyBorder="1" applyAlignment="1" applyProtection="1">
      <alignment horizontal="left" vertical="center" wrapText="1"/>
      <protection locked="0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6" fillId="4" borderId="48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8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6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39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left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2" xfId="4" applyFont="1" applyFill="1" applyBorder="1" applyAlignment="1">
      <alignment horizontal="left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2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4" xfId="4" applyFont="1" applyFill="1" applyBorder="1" applyAlignment="1">
      <alignment horizontal="left" vertical="center" wrapText="1"/>
    </xf>
    <xf numFmtId="0" fontId="14" fillId="5" borderId="41" xfId="4" applyFont="1" applyFill="1" applyBorder="1" applyAlignment="1">
      <alignment horizontal="left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tjaz\Downloads\5_2024_BIZI_LIKVIDNOST_Poslovno-finan&#269;na%20priloga_final%20(1).xlsx" TargetMode="External"/><Relationship Id="rId1" Type="http://schemas.openxmlformats.org/officeDocument/2006/relationships/externalLinkPath" Target="file:///C:\Users\katjaz\Downloads\5_2024_BIZI_LIKVIDNOST_Poslovno-finan&#269;na%20priloga_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ODILO"/>
      <sheetName val="PREDSTAVITEV"/>
      <sheetName val="List3"/>
      <sheetName val="FINANČNE OBVEZNOSTI"/>
      <sheetName val="FINANČNA KONSTRUKCIJA"/>
      <sheetName val="DENARNI TOK"/>
    </sheetNames>
    <sheetDataSet>
      <sheetData sheetId="0"/>
      <sheetData sheetId="1">
        <row r="2">
          <cell r="E2">
            <v>2023</v>
          </cell>
        </row>
      </sheetData>
      <sheetData sheetId="2"/>
      <sheetData sheetId="3">
        <row r="6">
          <cell r="I6">
            <v>2024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2" t="s">
        <v>0</v>
      </c>
      <c r="B1" s="203"/>
      <c r="C1" s="204"/>
    </row>
    <row r="2" spans="1:3" s="28" customFormat="1" ht="159" customHeight="1" x14ac:dyDescent="0.25">
      <c r="A2" s="205" t="s">
        <v>1</v>
      </c>
      <c r="B2" s="206"/>
      <c r="C2" s="207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51" customHeight="1" x14ac:dyDescent="0.25">
      <c r="A4" s="84" t="s">
        <v>5</v>
      </c>
      <c r="B4" s="85" t="s">
        <v>6</v>
      </c>
      <c r="C4" s="86" t="s">
        <v>7</v>
      </c>
    </row>
    <row r="5" spans="1:3" ht="84" customHeight="1" x14ac:dyDescent="0.25">
      <c r="A5" s="84" t="s">
        <v>8</v>
      </c>
      <c r="B5" s="85" t="s">
        <v>6</v>
      </c>
      <c r="C5" s="87" t="s">
        <v>9</v>
      </c>
    </row>
    <row r="6" spans="1:3" ht="177.75" customHeight="1" x14ac:dyDescent="0.25">
      <c r="A6" s="84" t="s">
        <v>10</v>
      </c>
      <c r="B6" s="85" t="s">
        <v>6</v>
      </c>
      <c r="C6" s="87" t="s">
        <v>162</v>
      </c>
    </row>
    <row r="7" spans="1:3" ht="66.75" customHeight="1" thickBot="1" x14ac:dyDescent="0.3">
      <c r="A7" s="88" t="s">
        <v>11</v>
      </c>
      <c r="B7" s="89" t="s">
        <v>6</v>
      </c>
      <c r="C7" s="90" t="s">
        <v>12</v>
      </c>
    </row>
  </sheetData>
  <sheetProtection algorithmName="SHA-512" hashValue="U0azsUl9HImuubBZGS6a5xTx3EBss3k6JY1lZURi561Z6k2RRwcLnVSYlAWsQ/+6H2kPD4lQjzUpQq229XEsSg==" saltValue="fQwEsL9Pl7xtfCIzfZteBw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23"/>
  <sheetViews>
    <sheetView view="pageBreakPreview" zoomScaleNormal="100" zoomScaleSheetLayoutView="100" workbookViewId="0">
      <selection activeCell="E4" sqref="E4:L4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20" t="s">
        <v>13</v>
      </c>
      <c r="B1" s="221"/>
      <c r="C1" s="221"/>
      <c r="D1" s="221"/>
      <c r="E1" s="222"/>
      <c r="F1" s="222"/>
      <c r="G1" s="222"/>
      <c r="H1" s="222"/>
      <c r="I1" s="222"/>
      <c r="J1" s="222"/>
      <c r="K1" s="222"/>
      <c r="L1" s="223"/>
    </row>
    <row r="2" spans="1:12" ht="30" customHeight="1" x14ac:dyDescent="0.25">
      <c r="A2" s="208" t="s">
        <v>14</v>
      </c>
      <c r="B2" s="208"/>
      <c r="C2" s="208"/>
      <c r="D2" s="208"/>
      <c r="E2" s="199">
        <v>2023</v>
      </c>
      <c r="F2" s="196"/>
      <c r="G2" s="196"/>
      <c r="H2" s="196"/>
      <c r="I2" s="196"/>
      <c r="J2" s="196"/>
      <c r="K2" s="196"/>
      <c r="L2" s="197"/>
    </row>
    <row r="3" spans="1:12" ht="30" customHeight="1" x14ac:dyDescent="0.25">
      <c r="A3" s="224" t="s">
        <v>16</v>
      </c>
      <c r="B3" s="224"/>
      <c r="C3" s="224"/>
      <c r="D3" s="224"/>
      <c r="E3" s="225"/>
      <c r="F3" s="225"/>
      <c r="G3" s="225"/>
      <c r="H3" s="225"/>
      <c r="I3" s="225"/>
      <c r="J3" s="225"/>
      <c r="K3" s="225"/>
      <c r="L3" s="225"/>
    </row>
    <row r="4" spans="1:12" ht="150" customHeight="1" x14ac:dyDescent="0.25">
      <c r="A4" s="229" t="s">
        <v>152</v>
      </c>
      <c r="B4" s="219"/>
      <c r="C4" s="219"/>
      <c r="D4" s="230"/>
      <c r="E4" s="226"/>
      <c r="F4" s="227"/>
      <c r="G4" s="227"/>
      <c r="H4" s="227"/>
      <c r="I4" s="227"/>
      <c r="J4" s="227"/>
      <c r="K4" s="227"/>
      <c r="L4" s="228"/>
    </row>
    <row r="5" spans="1:12" ht="150" customHeight="1" x14ac:dyDescent="0.25">
      <c r="A5" s="231" t="s">
        <v>153</v>
      </c>
      <c r="B5" s="208"/>
      <c r="C5" s="208"/>
      <c r="D5" s="232"/>
      <c r="E5" s="226"/>
      <c r="F5" s="227"/>
      <c r="G5" s="227"/>
      <c r="H5" s="227"/>
      <c r="I5" s="227"/>
      <c r="J5" s="227"/>
      <c r="K5" s="227"/>
      <c r="L5" s="228"/>
    </row>
    <row r="6" spans="1:12" ht="150" customHeight="1" x14ac:dyDescent="0.25">
      <c r="A6" s="229" t="s">
        <v>156</v>
      </c>
      <c r="B6" s="219"/>
      <c r="C6" s="219"/>
      <c r="D6" s="230"/>
      <c r="E6" s="226"/>
      <c r="F6" s="227"/>
      <c r="G6" s="227"/>
      <c r="H6" s="227"/>
      <c r="I6" s="227"/>
      <c r="J6" s="227"/>
      <c r="K6" s="227"/>
      <c r="L6" s="228"/>
    </row>
    <row r="7" spans="1:12" ht="150" customHeight="1" x14ac:dyDescent="0.25">
      <c r="A7" s="231" t="s">
        <v>154</v>
      </c>
      <c r="B7" s="208"/>
      <c r="C7" s="208"/>
      <c r="D7" s="232"/>
      <c r="E7" s="233"/>
      <c r="F7" s="234"/>
      <c r="G7" s="234"/>
      <c r="H7" s="234"/>
      <c r="I7" s="234"/>
      <c r="J7" s="234"/>
      <c r="K7" s="234"/>
      <c r="L7" s="235"/>
    </row>
    <row r="8" spans="1:12" ht="150" customHeight="1" x14ac:dyDescent="0.25">
      <c r="A8" s="231" t="s">
        <v>149</v>
      </c>
      <c r="B8" s="208"/>
      <c r="C8" s="208"/>
      <c r="D8" s="232"/>
      <c r="E8" s="233"/>
      <c r="F8" s="234"/>
      <c r="G8" s="234"/>
      <c r="H8" s="234"/>
      <c r="I8" s="234"/>
      <c r="J8" s="234"/>
      <c r="K8" s="234"/>
      <c r="L8" s="235"/>
    </row>
    <row r="9" spans="1:12" ht="150" customHeight="1" x14ac:dyDescent="0.25">
      <c r="A9" s="231" t="s">
        <v>159</v>
      </c>
      <c r="B9" s="208"/>
      <c r="C9" s="208"/>
      <c r="D9" s="232"/>
      <c r="E9" s="233"/>
      <c r="F9" s="234"/>
      <c r="G9" s="234"/>
      <c r="H9" s="234"/>
      <c r="I9" s="234"/>
      <c r="J9" s="234"/>
      <c r="K9" s="234"/>
      <c r="L9" s="235"/>
    </row>
    <row r="10" spans="1:12" ht="150" customHeight="1" x14ac:dyDescent="0.25">
      <c r="A10" s="208" t="s">
        <v>17</v>
      </c>
      <c r="B10" s="208"/>
      <c r="C10" s="208"/>
      <c r="D10" s="208"/>
      <c r="E10" s="233"/>
      <c r="F10" s="234"/>
      <c r="G10" s="234"/>
      <c r="H10" s="234"/>
      <c r="I10" s="234"/>
      <c r="J10" s="234"/>
      <c r="K10" s="234"/>
      <c r="L10" s="235"/>
    </row>
    <row r="11" spans="1:12" ht="150" customHeight="1" x14ac:dyDescent="0.25">
      <c r="A11" s="208" t="s">
        <v>150</v>
      </c>
      <c r="B11" s="208"/>
      <c r="C11" s="208"/>
      <c r="D11" s="208"/>
      <c r="E11" s="233"/>
      <c r="F11" s="234"/>
      <c r="G11" s="234"/>
      <c r="H11" s="234"/>
      <c r="I11" s="234"/>
      <c r="J11" s="234"/>
      <c r="K11" s="234"/>
      <c r="L11" s="235"/>
    </row>
    <row r="12" spans="1:12" ht="150" customHeight="1" x14ac:dyDescent="0.25">
      <c r="A12" s="208" t="s">
        <v>18</v>
      </c>
      <c r="B12" s="208"/>
      <c r="C12" s="208"/>
      <c r="D12" s="208"/>
      <c r="E12" s="210"/>
      <c r="F12" s="211"/>
      <c r="G12" s="211"/>
      <c r="H12" s="211"/>
      <c r="I12" s="211"/>
      <c r="J12" s="211"/>
      <c r="K12" s="211"/>
      <c r="L12" s="212"/>
    </row>
    <row r="13" spans="1:12" ht="150" customHeight="1" x14ac:dyDescent="0.25">
      <c r="A13" s="208" t="s">
        <v>157</v>
      </c>
      <c r="B13" s="208"/>
      <c r="C13" s="208"/>
      <c r="D13" s="208"/>
      <c r="E13" s="210"/>
      <c r="F13" s="211"/>
      <c r="G13" s="211"/>
      <c r="H13" s="211"/>
      <c r="I13" s="211"/>
      <c r="J13" s="211"/>
      <c r="K13" s="211"/>
      <c r="L13" s="212"/>
    </row>
    <row r="14" spans="1:12" ht="150" customHeight="1" x14ac:dyDescent="0.25">
      <c r="A14" s="208" t="s">
        <v>160</v>
      </c>
      <c r="B14" s="208"/>
      <c r="C14" s="208"/>
      <c r="D14" s="208"/>
      <c r="E14" s="210"/>
      <c r="F14" s="211"/>
      <c r="G14" s="211"/>
      <c r="H14" s="211"/>
      <c r="I14" s="211"/>
      <c r="J14" s="211"/>
      <c r="K14" s="211"/>
      <c r="L14" s="212"/>
    </row>
    <row r="15" spans="1:12" ht="225.75" customHeight="1" x14ac:dyDescent="0.25">
      <c r="A15" s="236" t="s">
        <v>158</v>
      </c>
      <c r="B15" s="236"/>
      <c r="C15" s="236"/>
      <c r="D15" s="236"/>
      <c r="E15" s="210"/>
      <c r="F15" s="211"/>
      <c r="G15" s="211"/>
      <c r="H15" s="211"/>
      <c r="I15" s="211"/>
      <c r="J15" s="211"/>
      <c r="K15" s="211"/>
      <c r="L15" s="212"/>
    </row>
    <row r="16" spans="1:12" ht="30" customHeight="1" x14ac:dyDescent="0.25">
      <c r="A16" s="216" t="s">
        <v>20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8"/>
    </row>
    <row r="17" spans="1:12" ht="150" customHeight="1" x14ac:dyDescent="0.25">
      <c r="A17" s="219" t="s">
        <v>155</v>
      </c>
      <c r="B17" s="219"/>
      <c r="C17" s="219"/>
      <c r="D17" s="219"/>
      <c r="E17" s="210"/>
      <c r="F17" s="211"/>
      <c r="G17" s="211"/>
      <c r="H17" s="211"/>
      <c r="I17" s="211"/>
      <c r="J17" s="211"/>
      <c r="K17" s="211"/>
      <c r="L17" s="212"/>
    </row>
    <row r="18" spans="1:12" ht="150" customHeight="1" x14ac:dyDescent="0.25">
      <c r="A18" s="219" t="s">
        <v>21</v>
      </c>
      <c r="B18" s="219"/>
      <c r="C18" s="219"/>
      <c r="D18" s="219"/>
      <c r="E18" s="210"/>
      <c r="F18" s="211"/>
      <c r="G18" s="211"/>
      <c r="H18" s="211"/>
      <c r="I18" s="211"/>
      <c r="J18" s="211"/>
      <c r="K18" s="211"/>
      <c r="L18" s="212"/>
    </row>
    <row r="19" spans="1:12" ht="150" customHeight="1" x14ac:dyDescent="0.25">
      <c r="A19" s="208" t="s">
        <v>22</v>
      </c>
      <c r="B19" s="208"/>
      <c r="C19" s="208"/>
      <c r="D19" s="208"/>
      <c r="E19" s="210"/>
      <c r="F19" s="211"/>
      <c r="G19" s="211"/>
      <c r="H19" s="211"/>
      <c r="I19" s="211"/>
      <c r="J19" s="211"/>
      <c r="K19" s="211"/>
      <c r="L19" s="212"/>
    </row>
    <row r="20" spans="1:12" ht="30" customHeight="1" x14ac:dyDescent="0.25">
      <c r="A20" s="213" t="s">
        <v>23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5"/>
    </row>
    <row r="21" spans="1:12" ht="120.75" customHeight="1" x14ac:dyDescent="0.25">
      <c r="A21" s="208" t="s">
        <v>24</v>
      </c>
      <c r="B21" s="208"/>
      <c r="C21" s="208"/>
      <c r="D21" s="208"/>
      <c r="E21" s="210"/>
      <c r="F21" s="211"/>
      <c r="G21" s="211"/>
      <c r="H21" s="211"/>
      <c r="I21" s="211"/>
      <c r="J21" s="211"/>
      <c r="K21" s="211"/>
      <c r="L21" s="212"/>
    </row>
    <row r="22" spans="1:12" ht="120.75" customHeight="1" x14ac:dyDescent="0.25">
      <c r="A22" s="208" t="s">
        <v>25</v>
      </c>
      <c r="B22" s="208"/>
      <c r="C22" s="208"/>
      <c r="D22" s="208"/>
      <c r="E22" s="210"/>
      <c r="F22" s="211"/>
      <c r="G22" s="211"/>
      <c r="H22" s="211"/>
      <c r="I22" s="211"/>
      <c r="J22" s="211"/>
      <c r="K22" s="211"/>
      <c r="L22" s="212"/>
    </row>
    <row r="23" spans="1:12" ht="120.75" customHeight="1" x14ac:dyDescent="0.25">
      <c r="A23" s="208" t="s">
        <v>26</v>
      </c>
      <c r="B23" s="208"/>
      <c r="C23" s="208"/>
      <c r="D23" s="208"/>
      <c r="E23" s="209"/>
      <c r="F23" s="209"/>
      <c r="G23" s="209"/>
      <c r="H23" s="209"/>
      <c r="I23" s="209"/>
      <c r="J23" s="209"/>
      <c r="K23" s="209"/>
      <c r="L23" s="209"/>
    </row>
  </sheetData>
  <sheetProtection algorithmName="SHA-512" hashValue="GJWxNAMB+2YCusWuc/Z0ILqNiNF7wxcX8y6gYmTychnt1h0848PvdAvCggzbz1CbihRWuHjBqgE3Oq0UsANgcQ==" saltValue="UFsNs4i5MPk7pFpD+bEaxg==" spinCount="100000" sheet="1" formatRows="0" selectLockedCells="1"/>
  <mergeCells count="41">
    <mergeCell ref="E8:L8"/>
    <mergeCell ref="A8:D8"/>
    <mergeCell ref="A4:D4"/>
    <mergeCell ref="A7:D7"/>
    <mergeCell ref="E7:L7"/>
    <mergeCell ref="A12:D12"/>
    <mergeCell ref="A13:D13"/>
    <mergeCell ref="E15:L15"/>
    <mergeCell ref="E13:L13"/>
    <mergeCell ref="E12:L12"/>
    <mergeCell ref="A15:D15"/>
    <mergeCell ref="A14:D14"/>
    <mergeCell ref="E14:L14"/>
    <mergeCell ref="A11:D11"/>
    <mergeCell ref="E11:L11"/>
    <mergeCell ref="A9:D9"/>
    <mergeCell ref="E9:L9"/>
    <mergeCell ref="A10:D10"/>
    <mergeCell ref="E10:L10"/>
    <mergeCell ref="A1:L1"/>
    <mergeCell ref="A3:L3"/>
    <mergeCell ref="E4:L4"/>
    <mergeCell ref="E6:L6"/>
    <mergeCell ref="A6:D6"/>
    <mergeCell ref="A2:D2"/>
    <mergeCell ref="A5:D5"/>
    <mergeCell ref="E5:L5"/>
    <mergeCell ref="A16:L16"/>
    <mergeCell ref="A19:D19"/>
    <mergeCell ref="A17:D17"/>
    <mergeCell ref="E17:L17"/>
    <mergeCell ref="A18:D18"/>
    <mergeCell ref="E18:L18"/>
    <mergeCell ref="A23:D23"/>
    <mergeCell ref="E23:L23"/>
    <mergeCell ref="E22:L22"/>
    <mergeCell ref="E19:L19"/>
    <mergeCell ref="A22:D22"/>
    <mergeCell ref="A20:L20"/>
    <mergeCell ref="A21:D21"/>
    <mergeCell ref="E21:L21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1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topLeftCell="B1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43" t="s">
        <v>36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5"/>
    </row>
    <row r="2" spans="1:15" ht="42" customHeight="1" x14ac:dyDescent="0.25">
      <c r="A2" s="246" t="s">
        <v>37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8"/>
    </row>
    <row r="3" spans="1:15" ht="15.95" customHeight="1" x14ac:dyDescent="0.25">
      <c r="A3" s="91" t="s">
        <v>38</v>
      </c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1"/>
    </row>
    <row r="4" spans="1:15" ht="15.95" customHeight="1" x14ac:dyDescent="0.25">
      <c r="A4" s="91" t="s">
        <v>39</v>
      </c>
      <c r="B4" s="249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1"/>
    </row>
    <row r="5" spans="1:15" ht="69" customHeight="1" x14ac:dyDescent="0.25">
      <c r="A5" s="92" t="s">
        <v>40</v>
      </c>
      <c r="B5" s="249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1"/>
    </row>
    <row r="6" spans="1:15" ht="49.5" customHeight="1" x14ac:dyDescent="0.25">
      <c r="A6" s="93" t="s">
        <v>41</v>
      </c>
      <c r="B6" s="94" t="s">
        <v>42</v>
      </c>
      <c r="C6" s="114" t="s">
        <v>43</v>
      </c>
      <c r="D6" s="95" t="s">
        <v>44</v>
      </c>
      <c r="E6" s="95" t="s">
        <v>45</v>
      </c>
      <c r="F6" s="95" t="s">
        <v>46</v>
      </c>
      <c r="G6" s="95" t="s">
        <v>47</v>
      </c>
      <c r="H6" s="95" t="s">
        <v>48</v>
      </c>
      <c r="I6" s="96">
        <f>PREDSTAVITEV!E2+1</f>
        <v>2024</v>
      </c>
      <c r="J6" s="96">
        <f>I6+1</f>
        <v>2025</v>
      </c>
      <c r="K6" s="96">
        <f t="shared" ref="K6:M6" si="0">J6+1</f>
        <v>2026</v>
      </c>
      <c r="L6" s="96">
        <f t="shared" si="0"/>
        <v>2027</v>
      </c>
      <c r="M6" s="96">
        <f t="shared" si="0"/>
        <v>2028</v>
      </c>
      <c r="N6" s="97" t="str">
        <f>"Ostala leta"&amp;" "&amp;N20&amp;" "&amp;"…"&amp;" "&amp;"N"</f>
        <v>Ostala leta 2029 … N</v>
      </c>
    </row>
    <row r="7" spans="1:15" ht="15.95" customHeight="1" x14ac:dyDescent="0.25">
      <c r="A7" s="115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5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1"/>
        <v/>
      </c>
    </row>
    <row r="9" spans="1:15" ht="15.95" customHeight="1" x14ac:dyDescent="0.25">
      <c r="A9" s="115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1"/>
        <v/>
      </c>
    </row>
    <row r="10" spans="1:15" ht="15.95" customHeight="1" x14ac:dyDescent="0.25">
      <c r="A10" s="115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1"/>
        <v/>
      </c>
    </row>
    <row r="11" spans="1:15" ht="15.95" customHeight="1" x14ac:dyDescent="0.25">
      <c r="A11" s="115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1"/>
        <v/>
      </c>
    </row>
    <row r="12" spans="1:15" ht="15.95" customHeight="1" x14ac:dyDescent="0.25">
      <c r="A12" s="115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1"/>
        <v/>
      </c>
    </row>
    <row r="13" spans="1:15" ht="15.95" customHeight="1" x14ac:dyDescent="0.25">
      <c r="A13" s="115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5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5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5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1"/>
        <v/>
      </c>
    </row>
    <row r="17" spans="1:15" ht="15.95" customHeight="1" x14ac:dyDescent="0.25">
      <c r="A17" s="115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1"/>
        <v/>
      </c>
    </row>
    <row r="18" spans="1:15" ht="15.95" customHeight="1" thickBot="1" x14ac:dyDescent="0.3">
      <c r="A18" s="116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1"/>
        <v/>
      </c>
    </row>
    <row r="19" spans="1:15" ht="15.95" customHeight="1" thickBot="1" x14ac:dyDescent="0.3">
      <c r="A19" s="100" t="s">
        <v>49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2">SUM(I7:I18)</f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5">
        <f t="shared" si="2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PREDSTAVITEV!E2+6</f>
        <v>2029</v>
      </c>
    </row>
    <row r="21" spans="1:15" ht="38.25" x14ac:dyDescent="0.25">
      <c r="A21" s="242" t="s">
        <v>50</v>
      </c>
      <c r="B21" s="242"/>
      <c r="C21" s="95" t="s">
        <v>51</v>
      </c>
      <c r="D21" s="95" t="s">
        <v>44</v>
      </c>
      <c r="E21" s="95" t="s">
        <v>45</v>
      </c>
      <c r="F21" s="95" t="s">
        <v>46</v>
      </c>
      <c r="G21" s="95" t="s">
        <v>47</v>
      </c>
      <c r="H21" s="95" t="s">
        <v>48</v>
      </c>
      <c r="I21" s="96">
        <f>PREDSTAVITEV!E2+1</f>
        <v>2024</v>
      </c>
      <c r="J21" s="96">
        <f>I21+1</f>
        <v>2025</v>
      </c>
      <c r="K21" s="96">
        <f t="shared" ref="K21:M21" si="3">J21+1</f>
        <v>2026</v>
      </c>
      <c r="L21" s="96">
        <f t="shared" si="3"/>
        <v>2027</v>
      </c>
      <c r="M21" s="96">
        <f t="shared" si="3"/>
        <v>2028</v>
      </c>
      <c r="N21" s="97" t="str">
        <f>"Ostala leta"&amp;" "&amp;N20&amp;" "&amp;"…"&amp;" "&amp;"N"</f>
        <v>Ostala leta 2029 … N</v>
      </c>
    </row>
    <row r="22" spans="1:15" x14ac:dyDescent="0.25">
      <c r="A22" s="242"/>
      <c r="B22" s="242"/>
      <c r="C22" s="77"/>
      <c r="D22" s="175"/>
      <c r="E22" s="198" t="s">
        <v>52</v>
      </c>
      <c r="F22" s="198" t="s">
        <v>53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5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42" t="s">
        <v>54</v>
      </c>
      <c r="B24" s="242"/>
      <c r="C24" s="94" t="s">
        <v>55</v>
      </c>
      <c r="D24" s="95" t="s">
        <v>44</v>
      </c>
      <c r="E24" s="95" t="s">
        <v>45</v>
      </c>
      <c r="F24" s="95" t="s">
        <v>46</v>
      </c>
      <c r="G24" s="95" t="s">
        <v>47</v>
      </c>
      <c r="H24" s="95" t="s">
        <v>48</v>
      </c>
      <c r="I24" s="96">
        <f>PREDSTAVITEV!E2+1</f>
        <v>2024</v>
      </c>
      <c r="J24" s="96">
        <f>I24+1</f>
        <v>2025</v>
      </c>
      <c r="K24" s="96">
        <f t="shared" ref="K24:M24" si="4">J24+1</f>
        <v>2026</v>
      </c>
      <c r="L24" s="96">
        <f t="shared" si="4"/>
        <v>2027</v>
      </c>
      <c r="M24" s="96">
        <f t="shared" si="4"/>
        <v>2028</v>
      </c>
      <c r="N24" s="97" t="str">
        <f>"Ostala leta"&amp;" "&amp;N20&amp;" "&amp;"…"&amp;" "&amp;"N"</f>
        <v>Ostala leta 2029 … N</v>
      </c>
    </row>
    <row r="25" spans="1:15" x14ac:dyDescent="0.25">
      <c r="A25" s="242"/>
      <c r="B25" s="242"/>
      <c r="C25" s="77"/>
      <c r="D25" s="174"/>
      <c r="E25" s="181"/>
      <c r="F25" s="181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3"/>
      <c r="B26" s="173"/>
      <c r="C26" s="165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40" t="s">
        <v>56</v>
      </c>
      <c r="G27" s="241"/>
      <c r="H27" s="200">
        <v>45291</v>
      </c>
      <c r="I27" s="201">
        <v>45657</v>
      </c>
      <c r="J27" s="201">
        <v>46022</v>
      </c>
      <c r="K27" s="201">
        <v>46387</v>
      </c>
      <c r="L27" s="201">
        <v>46752</v>
      </c>
      <c r="M27" s="201">
        <v>47118</v>
      </c>
      <c r="N27" s="97" t="str">
        <f>"Ostala leta"&amp;" "&amp;N20&amp;" "&amp;"…"&amp;" "&amp;"N"</f>
        <v>Ostala leta 2029 … N</v>
      </c>
    </row>
    <row r="28" spans="1:15" ht="33" customHeight="1" x14ac:dyDescent="0.25">
      <c r="A28" s="101"/>
      <c r="B28" s="102"/>
      <c r="C28" s="102"/>
      <c r="D28" s="176"/>
      <c r="E28" s="102"/>
      <c r="F28" s="240" t="s">
        <v>57</v>
      </c>
      <c r="G28" s="241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6">
        <v>0.5</v>
      </c>
      <c r="E29" s="102"/>
      <c r="F29" s="242" t="s">
        <v>58</v>
      </c>
      <c r="G29" s="242"/>
      <c r="H29" s="178">
        <v>0</v>
      </c>
      <c r="I29" s="179">
        <f>C22-I22</f>
        <v>0</v>
      </c>
      <c r="J29" s="180">
        <f>I29-J22</f>
        <v>0</v>
      </c>
      <c r="K29" s="180">
        <f>J29-K22</f>
        <v>0</v>
      </c>
      <c r="L29" s="180">
        <f>K29-L22</f>
        <v>0</v>
      </c>
      <c r="M29" s="180">
        <f>L29-M22</f>
        <v>0</v>
      </c>
      <c r="N29" s="180">
        <f>M29-N22</f>
        <v>0</v>
      </c>
      <c r="O29" s="31"/>
    </row>
    <row r="30" spans="1:15" ht="39" customHeight="1" thickBot="1" x14ac:dyDescent="0.3">
      <c r="A30" s="237"/>
      <c r="B30" s="238"/>
      <c r="C30" s="109"/>
      <c r="D30" s="177">
        <v>1</v>
      </c>
      <c r="E30" s="109"/>
      <c r="F30" s="239" t="s">
        <v>59</v>
      </c>
      <c r="G30" s="239"/>
      <c r="H30" s="110">
        <v>0</v>
      </c>
      <c r="I30" s="111">
        <f>C25-I25</f>
        <v>0</v>
      </c>
      <c r="J30" s="112">
        <f>I30-J25</f>
        <v>0</v>
      </c>
      <c r="K30" s="112">
        <f>J30-K25</f>
        <v>0</v>
      </c>
      <c r="L30" s="112">
        <f>K30-L25</f>
        <v>0</v>
      </c>
      <c r="M30" s="112">
        <f>L30-M25</f>
        <v>0</v>
      </c>
      <c r="N30" s="113">
        <f>M30-N25</f>
        <v>0</v>
      </c>
    </row>
  </sheetData>
  <sheetProtection algorithmName="SHA-512" hashValue="lHGvstiw9oJ4MgQxRgqeRIrm3oXB8A7JrJOGuafFFbDN/GHWg2iH2mNt0kwrVW0eHdDx1wgqudz1HyVfzvTpmA==" saltValue="Ai6GEU/7HGsFZaFhFhWi6A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1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43" t="s">
        <v>60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1" ht="42" customHeight="1" x14ac:dyDescent="0.2">
      <c r="A2" s="246" t="s">
        <v>61</v>
      </c>
      <c r="B2" s="247"/>
      <c r="C2" s="247"/>
      <c r="D2" s="247"/>
      <c r="E2" s="247"/>
      <c r="F2" s="247"/>
      <c r="G2" s="247"/>
      <c r="H2" s="247"/>
      <c r="I2" s="247"/>
      <c r="J2" s="247"/>
      <c r="K2" s="248"/>
    </row>
    <row r="3" spans="1:11" ht="91.5" customHeight="1" x14ac:dyDescent="0.2">
      <c r="A3" s="246" t="s">
        <v>62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</row>
    <row r="4" spans="1:11" ht="15.95" customHeight="1" x14ac:dyDescent="0.2">
      <c r="A4" s="120" t="s">
        <v>38</v>
      </c>
      <c r="B4" s="252"/>
      <c r="C4" s="253"/>
      <c r="D4" s="253"/>
      <c r="E4" s="253"/>
      <c r="F4" s="253"/>
      <c r="G4" s="253"/>
      <c r="H4" s="253"/>
      <c r="I4" s="253"/>
      <c r="J4" s="253"/>
      <c r="K4" s="254"/>
    </row>
    <row r="5" spans="1:11" ht="15.95" customHeight="1" x14ac:dyDescent="0.2">
      <c r="A5" s="120" t="s">
        <v>39</v>
      </c>
      <c r="B5" s="276"/>
      <c r="C5" s="277"/>
      <c r="D5" s="277"/>
      <c r="E5" s="277"/>
      <c r="F5" s="277"/>
      <c r="G5" s="277"/>
      <c r="H5" s="277"/>
      <c r="I5" s="277"/>
      <c r="J5" s="277"/>
      <c r="K5" s="278"/>
    </row>
    <row r="6" spans="1:11" ht="15.95" customHeight="1" x14ac:dyDescent="0.2">
      <c r="A6" s="120" t="s">
        <v>63</v>
      </c>
      <c r="B6" s="266"/>
      <c r="C6" s="267"/>
      <c r="D6" s="30"/>
      <c r="E6" s="30"/>
      <c r="F6" s="271" t="s">
        <v>64</v>
      </c>
      <c r="G6" s="271"/>
      <c r="H6" s="271"/>
      <c r="I6" s="271"/>
      <c r="J6" s="271"/>
      <c r="K6" s="272"/>
    </row>
    <row r="7" spans="1:11" ht="15.95" customHeight="1" x14ac:dyDescent="0.2">
      <c r="A7" s="121" t="s">
        <v>65</v>
      </c>
      <c r="B7" s="122" t="s">
        <v>66</v>
      </c>
      <c r="C7" s="123" t="s">
        <v>64</v>
      </c>
      <c r="D7" s="123" t="s">
        <v>67</v>
      </c>
      <c r="E7" s="123" t="s">
        <v>68</v>
      </c>
      <c r="F7" s="123" t="str">
        <f>CONCATENATE(" do vključno ",[1]PREDSTAVITEV!E2)</f>
        <v xml:space="preserve"> do vključno 2023</v>
      </c>
      <c r="G7" s="123">
        <f>'[1]FINANČNE OBVEZNOSTI'!I6</f>
        <v>2024</v>
      </c>
      <c r="H7" s="123">
        <f>G7+1</f>
        <v>2025</v>
      </c>
      <c r="I7" s="123">
        <f t="shared" ref="I7:K7" si="0">H7+1</f>
        <v>2026</v>
      </c>
      <c r="J7" s="123">
        <f t="shared" si="0"/>
        <v>2027</v>
      </c>
      <c r="K7" s="123">
        <f t="shared" si="0"/>
        <v>2028</v>
      </c>
    </row>
    <row r="8" spans="1:11" s="12" customFormat="1" ht="15.95" customHeight="1" x14ac:dyDescent="0.2">
      <c r="A8" s="124" t="s">
        <v>69</v>
      </c>
      <c r="B8" s="125" t="s">
        <v>70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1">SUM(F9:F12)</f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19">
        <f>SUM(K9:K12)</f>
        <v>0</v>
      </c>
    </row>
    <row r="9" spans="1:11" ht="15.95" customHeight="1" x14ac:dyDescent="0.2">
      <c r="A9" s="126" t="s">
        <v>71</v>
      </c>
      <c r="B9" s="127" t="s">
        <v>72</v>
      </c>
      <c r="C9" s="7">
        <f t="shared" ref="C9:C21" si="2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73</v>
      </c>
      <c r="B10" s="127" t="s">
        <v>74</v>
      </c>
      <c r="C10" s="7">
        <f t="shared" si="2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75</v>
      </c>
      <c r="B11" s="127" t="s">
        <v>76</v>
      </c>
      <c r="C11" s="7">
        <f t="shared" si="2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6" t="s">
        <v>77</v>
      </c>
      <c r="B12" s="127" t="s">
        <v>78</v>
      </c>
      <c r="C12" s="7">
        <f t="shared" si="2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4" t="s">
        <v>79</v>
      </c>
      <c r="B13" s="125" t="s">
        <v>80</v>
      </c>
      <c r="C13" s="8">
        <f t="shared" si="2"/>
        <v>0</v>
      </c>
      <c r="D13" s="10" t="e">
        <f>C13/$C$24</f>
        <v>#DIV/0!</v>
      </c>
      <c r="E13" s="9">
        <f t="shared" ref="E13:K13" si="3">SUM(E14:E18)</f>
        <v>0</v>
      </c>
      <c r="F13" s="9">
        <f t="shared" si="3"/>
        <v>0</v>
      </c>
      <c r="G13" s="9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19">
        <f t="shared" si="3"/>
        <v>0</v>
      </c>
    </row>
    <row r="14" spans="1:11" ht="15.95" customHeight="1" x14ac:dyDescent="0.2">
      <c r="A14" s="126" t="s">
        <v>81</v>
      </c>
      <c r="B14" s="128" t="s">
        <v>82</v>
      </c>
      <c r="C14" s="7">
        <f t="shared" si="2"/>
        <v>0</v>
      </c>
      <c r="D14" s="6"/>
      <c r="E14" s="117"/>
      <c r="F14" s="4"/>
      <c r="G14" s="117"/>
      <c r="H14" s="117"/>
      <c r="I14" s="117"/>
      <c r="J14" s="117"/>
      <c r="K14" s="20"/>
    </row>
    <row r="15" spans="1:11" ht="15.95" customHeight="1" x14ac:dyDescent="0.2">
      <c r="A15" s="98" t="s">
        <v>83</v>
      </c>
      <c r="B15" s="128" t="s">
        <v>84</v>
      </c>
      <c r="C15" s="7">
        <f t="shared" si="2"/>
        <v>0</v>
      </c>
      <c r="D15" s="6"/>
      <c r="E15" s="117"/>
      <c r="F15" s="4"/>
      <c r="G15" s="117"/>
      <c r="H15" s="117"/>
      <c r="I15" s="117"/>
      <c r="J15" s="117"/>
      <c r="K15" s="20"/>
    </row>
    <row r="16" spans="1:11" ht="15.95" customHeight="1" x14ac:dyDescent="0.2">
      <c r="A16" s="98" t="s">
        <v>85</v>
      </c>
      <c r="B16" s="129" t="s">
        <v>86</v>
      </c>
      <c r="C16" s="8">
        <f>SUM(F16:K16)</f>
        <v>0</v>
      </c>
      <c r="D16" s="6"/>
      <c r="E16" s="117"/>
      <c r="F16" s="4"/>
      <c r="G16" s="117"/>
      <c r="H16" s="117"/>
      <c r="I16" s="117"/>
      <c r="J16" s="117"/>
      <c r="K16" s="20"/>
    </row>
    <row r="17" spans="1:11" ht="25.5" x14ac:dyDescent="0.2">
      <c r="A17" s="126" t="s">
        <v>87</v>
      </c>
      <c r="B17" s="129" t="s">
        <v>88</v>
      </c>
      <c r="C17" s="7">
        <f t="shared" si="2"/>
        <v>0</v>
      </c>
      <c r="D17" s="6"/>
      <c r="E17" s="117"/>
      <c r="F17" s="4"/>
      <c r="G17" s="117"/>
      <c r="H17" s="117"/>
      <c r="I17" s="117"/>
      <c r="J17" s="117"/>
      <c r="K17" s="20"/>
    </row>
    <row r="18" spans="1:11" ht="15.95" customHeight="1" x14ac:dyDescent="0.2">
      <c r="A18" s="126" t="s">
        <v>89</v>
      </c>
      <c r="B18" s="130" t="s">
        <v>90</v>
      </c>
      <c r="C18" s="7">
        <f t="shared" si="2"/>
        <v>0</v>
      </c>
      <c r="D18" s="6"/>
      <c r="E18" s="117"/>
      <c r="F18" s="117"/>
      <c r="G18" s="117"/>
      <c r="H18" s="117"/>
      <c r="I18" s="117"/>
      <c r="J18" s="117"/>
      <c r="K18" s="20"/>
    </row>
    <row r="19" spans="1:11" s="12" customFormat="1" ht="15.95" customHeight="1" x14ac:dyDescent="0.2">
      <c r="A19" s="99" t="s">
        <v>91</v>
      </c>
      <c r="B19" s="123" t="s">
        <v>92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4">SUM(F20:F21)</f>
        <v>0</v>
      </c>
      <c r="G19" s="9">
        <f t="shared" si="4"/>
        <v>0</v>
      </c>
      <c r="H19" s="9">
        <f t="shared" si="4"/>
        <v>0</v>
      </c>
      <c r="I19" s="9">
        <f t="shared" si="4"/>
        <v>0</v>
      </c>
      <c r="J19" s="9">
        <f t="shared" si="4"/>
        <v>0</v>
      </c>
      <c r="K19" s="9">
        <f t="shared" si="4"/>
        <v>0</v>
      </c>
    </row>
    <row r="20" spans="1:11" ht="15.95" customHeight="1" x14ac:dyDescent="0.2">
      <c r="A20" s="126" t="s">
        <v>93</v>
      </c>
      <c r="B20" s="131">
        <v>128</v>
      </c>
      <c r="C20" s="7">
        <f t="shared" si="2"/>
        <v>0</v>
      </c>
      <c r="D20" s="6"/>
      <c r="E20" s="117"/>
      <c r="F20" s="117"/>
      <c r="G20" s="117"/>
      <c r="H20" s="117"/>
      <c r="I20" s="117"/>
      <c r="J20" s="117"/>
      <c r="K20" s="20"/>
    </row>
    <row r="21" spans="1:11" ht="15.95" customHeight="1" x14ac:dyDescent="0.2">
      <c r="A21" s="126" t="s">
        <v>94</v>
      </c>
      <c r="B21" s="131">
        <v>139</v>
      </c>
      <c r="C21" s="7">
        <f t="shared" si="2"/>
        <v>0</v>
      </c>
      <c r="D21" s="6"/>
      <c r="E21" s="117"/>
      <c r="F21" s="117"/>
      <c r="G21" s="117"/>
      <c r="H21" s="117"/>
      <c r="I21" s="117"/>
      <c r="J21" s="117"/>
      <c r="K21" s="20"/>
    </row>
    <row r="22" spans="1:11" s="12" customFormat="1" ht="15.95" customHeight="1" x14ac:dyDescent="0.2">
      <c r="A22" s="195" t="s">
        <v>95</v>
      </c>
      <c r="B22" s="133"/>
      <c r="C22" s="8">
        <f>SUM(F22:K22)</f>
        <v>0</v>
      </c>
      <c r="D22" s="10" t="e">
        <f>C22/$C$24</f>
        <v>#DIV/0!</v>
      </c>
      <c r="E22" s="117"/>
      <c r="F22" s="117"/>
      <c r="G22" s="117"/>
      <c r="H22" s="117"/>
      <c r="I22" s="117"/>
      <c r="J22" s="117"/>
      <c r="K22" s="20"/>
    </row>
    <row r="23" spans="1:11" s="12" customFormat="1" ht="15.95" customHeight="1" thickBot="1" x14ac:dyDescent="0.25">
      <c r="A23" s="132" t="s">
        <v>96</v>
      </c>
      <c r="B23" s="133"/>
      <c r="C23" s="13">
        <f>C8+C13</f>
        <v>0</v>
      </c>
      <c r="D23" s="15" t="e">
        <f>C23/$C$24</f>
        <v>#DIV/0!</v>
      </c>
      <c r="E23" s="14">
        <f t="shared" ref="E23:K23" si="5">E8+E13</f>
        <v>0</v>
      </c>
      <c r="F23" s="14">
        <f t="shared" si="5"/>
        <v>0</v>
      </c>
      <c r="G23" s="14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21">
        <f t="shared" si="5"/>
        <v>0</v>
      </c>
    </row>
    <row r="24" spans="1:11" s="12" customFormat="1" ht="15.95" customHeight="1" thickBot="1" x14ac:dyDescent="0.25">
      <c r="A24" s="134" t="s">
        <v>97</v>
      </c>
      <c r="B24" s="135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6">G8+G13+G19+G22</f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</row>
    <row r="25" spans="1:11" s="12" customFormat="1" ht="15.95" customHeight="1" x14ac:dyDescent="0.2">
      <c r="A25" s="171"/>
      <c r="B25" s="170"/>
      <c r="C25" s="167"/>
      <c r="D25" s="170"/>
      <c r="E25" s="261" t="str">
        <f>IF(E24&gt;C24,"NAPAKA, ZNESEK BREZ DDV JE VEČJI OD ZNESKA Z DDV, POTREBNO USKLADITI PODATKE","")</f>
        <v/>
      </c>
      <c r="F25" s="261"/>
      <c r="G25" s="261"/>
      <c r="H25" s="261"/>
      <c r="I25" s="261"/>
      <c r="J25" s="261"/>
      <c r="K25" s="261"/>
    </row>
    <row r="26" spans="1:11" s="12" customFormat="1" ht="15.95" customHeight="1" x14ac:dyDescent="0.25">
      <c r="A26" s="170"/>
      <c r="B26" s="170"/>
      <c r="C26" s="123" t="s">
        <v>98</v>
      </c>
      <c r="D26" s="281" t="s">
        <v>99</v>
      </c>
      <c r="E26" s="282"/>
      <c r="F26" s="282"/>
      <c r="G26" s="282"/>
      <c r="H26" s="282"/>
      <c r="I26" s="282"/>
      <c r="J26" s="282"/>
      <c r="K26" s="282"/>
    </row>
    <row r="27" spans="1:11" s="193" customFormat="1" ht="81.75" customHeight="1" x14ac:dyDescent="0.2">
      <c r="A27" s="273" t="s">
        <v>100</v>
      </c>
      <c r="B27" s="273"/>
      <c r="C27" s="194">
        <f>C24-E24</f>
        <v>0</v>
      </c>
      <c r="D27" s="274"/>
      <c r="E27" s="275"/>
      <c r="F27" s="275"/>
      <c r="G27" s="275"/>
      <c r="H27" s="275"/>
      <c r="I27" s="275"/>
      <c r="J27" s="275"/>
      <c r="K27" s="275"/>
    </row>
    <row r="28" spans="1:11" s="12" customFormat="1" ht="15.95" customHeight="1" x14ac:dyDescent="0.2">
      <c r="A28" s="166"/>
      <c r="B28" s="167"/>
      <c r="C28" s="167"/>
      <c r="D28" s="167"/>
      <c r="E28" s="168"/>
      <c r="F28" s="168"/>
      <c r="G28" s="168"/>
      <c r="H28" s="168"/>
      <c r="I28" s="168"/>
      <c r="J28" s="168"/>
      <c r="K28" s="169"/>
    </row>
    <row r="29" spans="1:11" ht="20.100000000000001" customHeight="1" x14ac:dyDescent="0.2">
      <c r="A29" s="255" t="s">
        <v>101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7"/>
    </row>
    <row r="30" spans="1:11" ht="64.5" customHeight="1" x14ac:dyDescent="0.2">
      <c r="A30" s="268" t="s">
        <v>102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11" ht="15.95" customHeight="1" x14ac:dyDescent="0.2">
      <c r="A31" s="264" t="s">
        <v>38</v>
      </c>
      <c r="B31" s="265"/>
      <c r="C31" s="252"/>
      <c r="D31" s="253"/>
      <c r="E31" s="253"/>
      <c r="F31" s="253"/>
      <c r="G31" s="253"/>
      <c r="H31" s="253"/>
      <c r="I31" s="253"/>
      <c r="J31" s="253"/>
      <c r="K31" s="253"/>
    </row>
    <row r="32" spans="1:11" ht="15.95" customHeight="1" x14ac:dyDescent="0.2">
      <c r="A32" s="264" t="s">
        <v>39</v>
      </c>
      <c r="B32" s="265"/>
      <c r="C32" s="252"/>
      <c r="D32" s="253"/>
      <c r="E32" s="253"/>
      <c r="F32" s="253"/>
      <c r="G32" s="253"/>
      <c r="H32" s="253"/>
      <c r="I32" s="253"/>
      <c r="J32" s="253"/>
      <c r="K32" s="253"/>
    </row>
    <row r="33" spans="1:11" ht="15.95" customHeight="1" x14ac:dyDescent="0.2">
      <c r="A33" s="262" t="s">
        <v>103</v>
      </c>
      <c r="B33" s="263"/>
      <c r="C33" s="123" t="s">
        <v>64</v>
      </c>
      <c r="D33" s="123" t="s">
        <v>67</v>
      </c>
      <c r="E33" s="123" t="s">
        <v>68</v>
      </c>
      <c r="F33" s="123" t="str">
        <f>F7</f>
        <v xml:space="preserve"> do vključno 2023</v>
      </c>
      <c r="G33" s="123">
        <f t="shared" ref="G33:K33" si="7">G7</f>
        <v>2024</v>
      </c>
      <c r="H33" s="123">
        <f t="shared" si="7"/>
        <v>2025</v>
      </c>
      <c r="I33" s="123">
        <f t="shared" si="7"/>
        <v>2026</v>
      </c>
      <c r="J33" s="123">
        <f t="shared" si="7"/>
        <v>2027</v>
      </c>
      <c r="K33" s="123">
        <f t="shared" si="7"/>
        <v>2028</v>
      </c>
    </row>
    <row r="34" spans="1:11" ht="15.95" customHeight="1" x14ac:dyDescent="0.2">
      <c r="A34" s="124" t="s">
        <v>104</v>
      </c>
      <c r="B34" s="136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8">SUM(F35:F36)</f>
        <v>0</v>
      </c>
      <c r="G34" s="9">
        <f t="shared" si="8"/>
        <v>0</v>
      </c>
      <c r="H34" s="8">
        <f t="shared" si="8"/>
        <v>0</v>
      </c>
      <c r="I34" s="8">
        <f t="shared" si="8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79" t="s">
        <v>105</v>
      </c>
      <c r="B35" s="280"/>
      <c r="C35" s="8">
        <f t="shared" ref="C35:C40" si="9">SUM(F35:K35)</f>
        <v>0</v>
      </c>
      <c r="D35" s="6"/>
      <c r="E35" s="5"/>
      <c r="F35" s="5"/>
      <c r="G35" s="5"/>
      <c r="H35" s="5"/>
      <c r="I35" s="5"/>
      <c r="J35" s="5"/>
      <c r="K35" s="118"/>
    </row>
    <row r="36" spans="1:11" ht="15.95" customHeight="1" x14ac:dyDescent="0.2">
      <c r="A36" s="279" t="s">
        <v>106</v>
      </c>
      <c r="B36" s="280"/>
      <c r="C36" s="8">
        <f t="shared" si="9"/>
        <v>0</v>
      </c>
      <c r="D36" s="6"/>
      <c r="E36" s="5"/>
      <c r="F36" s="5"/>
      <c r="G36" s="5"/>
      <c r="H36" s="5"/>
      <c r="I36" s="5"/>
      <c r="J36" s="5"/>
      <c r="K36" s="118"/>
    </row>
    <row r="37" spans="1:11" s="12" customFormat="1" ht="15.95" customHeight="1" x14ac:dyDescent="0.2">
      <c r="A37" s="124" t="s">
        <v>107</v>
      </c>
      <c r="B37" s="136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10">SUM(F38:F42)</f>
        <v>0</v>
      </c>
      <c r="G37" s="9">
        <f t="shared" si="10"/>
        <v>0</v>
      </c>
      <c r="H37" s="9">
        <f t="shared" si="10"/>
        <v>0</v>
      </c>
      <c r="I37" s="9">
        <f>SUM(I38:I42)</f>
        <v>0</v>
      </c>
      <c r="J37" s="9">
        <f t="shared" si="10"/>
        <v>0</v>
      </c>
      <c r="K37" s="39">
        <f t="shared" si="10"/>
        <v>0</v>
      </c>
    </row>
    <row r="38" spans="1:11" ht="15.95" customHeight="1" x14ac:dyDescent="0.2">
      <c r="A38" s="137" t="s">
        <v>108</v>
      </c>
      <c r="B38" s="138"/>
      <c r="C38" s="8">
        <f t="shared" si="9"/>
        <v>0</v>
      </c>
      <c r="D38" s="6"/>
      <c r="E38" s="5"/>
      <c r="F38" s="5"/>
      <c r="G38" s="5"/>
      <c r="H38" s="5"/>
      <c r="I38" s="5"/>
      <c r="J38" s="5"/>
      <c r="K38" s="118"/>
    </row>
    <row r="39" spans="1:11" ht="25.5" x14ac:dyDescent="0.2">
      <c r="A39" s="137" t="s">
        <v>109</v>
      </c>
      <c r="B39" s="138"/>
      <c r="C39" s="8">
        <f t="shared" si="9"/>
        <v>0</v>
      </c>
      <c r="D39" s="6"/>
      <c r="E39" s="5"/>
      <c r="F39" s="5"/>
      <c r="G39" s="5"/>
      <c r="H39" s="5"/>
      <c r="I39" s="5"/>
      <c r="J39" s="5"/>
      <c r="K39" s="118"/>
    </row>
    <row r="40" spans="1:11" ht="15.95" customHeight="1" x14ac:dyDescent="0.2">
      <c r="A40" s="137" t="s">
        <v>110</v>
      </c>
      <c r="B40" s="138"/>
      <c r="C40" s="8">
        <f t="shared" si="9"/>
        <v>0</v>
      </c>
      <c r="D40" s="6"/>
      <c r="E40" s="5"/>
      <c r="F40" s="5"/>
      <c r="G40" s="5"/>
      <c r="H40" s="5"/>
      <c r="I40" s="5"/>
      <c r="J40" s="5"/>
      <c r="K40" s="118"/>
    </row>
    <row r="41" spans="1:11" ht="15.95" customHeight="1" x14ac:dyDescent="0.2">
      <c r="A41" s="137" t="s">
        <v>111</v>
      </c>
      <c r="B41" s="138"/>
      <c r="C41" s="8"/>
      <c r="D41" s="6"/>
      <c r="E41" s="5"/>
      <c r="F41" s="5"/>
      <c r="G41" s="5"/>
      <c r="H41" s="5"/>
      <c r="I41" s="5"/>
      <c r="J41" s="5"/>
      <c r="K41" s="118"/>
    </row>
    <row r="42" spans="1:11" ht="15.95" customHeight="1" x14ac:dyDescent="0.2">
      <c r="A42" s="137" t="s">
        <v>112</v>
      </c>
      <c r="B42" s="138"/>
      <c r="C42" s="8"/>
      <c r="D42" s="6"/>
      <c r="E42" s="5"/>
      <c r="F42" s="5"/>
      <c r="G42" s="5"/>
      <c r="H42" s="5"/>
      <c r="I42" s="5"/>
      <c r="J42" s="5"/>
      <c r="K42" s="118"/>
    </row>
    <row r="43" spans="1:11" ht="15.95" customHeight="1" x14ac:dyDescent="0.2">
      <c r="A43" s="124" t="s">
        <v>113</v>
      </c>
      <c r="B43" s="139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1">SUM(F44)</f>
        <v>0</v>
      </c>
      <c r="G43" s="40">
        <f t="shared" si="11"/>
        <v>0</v>
      </c>
      <c r="H43" s="40">
        <f t="shared" si="11"/>
        <v>0</v>
      </c>
      <c r="I43" s="40">
        <f>SUM(I44)</f>
        <v>0</v>
      </c>
      <c r="J43" s="40">
        <f t="shared" si="11"/>
        <v>0</v>
      </c>
      <c r="K43" s="119">
        <f>SUM(K44)</f>
        <v>0</v>
      </c>
    </row>
    <row r="44" spans="1:11" ht="15.95" customHeight="1" thickBot="1" x14ac:dyDescent="0.25">
      <c r="A44" s="137" t="s">
        <v>114</v>
      </c>
      <c r="B44" s="138"/>
      <c r="C44" s="8">
        <f t="shared" ref="C44" si="12">SUM(F44:K44)</f>
        <v>0</v>
      </c>
      <c r="D44" s="6"/>
      <c r="E44" s="5"/>
      <c r="F44" s="5"/>
      <c r="G44" s="11"/>
      <c r="H44" s="117"/>
      <c r="I44" s="117"/>
      <c r="J44" s="25"/>
      <c r="K44" s="20"/>
    </row>
    <row r="45" spans="1:11" ht="15.95" customHeight="1" thickBot="1" x14ac:dyDescent="0.25">
      <c r="A45" s="134" t="s">
        <v>115</v>
      </c>
      <c r="B45" s="135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3">F34+F37+F43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2">
        <f>K34+K37+K43</f>
        <v>0</v>
      </c>
    </row>
    <row r="46" spans="1:11" ht="15.75" customHeight="1" x14ac:dyDescent="0.2">
      <c r="A46" s="140"/>
      <c r="B46" s="141"/>
      <c r="C46" s="142">
        <f>C45-C24</f>
        <v>0</v>
      </c>
      <c r="D46" s="143"/>
      <c r="E46" s="142">
        <f t="shared" ref="E46:K46" si="14">E45-E24</f>
        <v>0</v>
      </c>
      <c r="F46" s="142">
        <f t="shared" si="14"/>
        <v>0</v>
      </c>
      <c r="G46" s="142">
        <f t="shared" si="14"/>
        <v>0</v>
      </c>
      <c r="H46" s="142">
        <f t="shared" si="14"/>
        <v>0</v>
      </c>
      <c r="I46" s="142">
        <f t="shared" si="14"/>
        <v>0</v>
      </c>
      <c r="J46" s="142">
        <f t="shared" si="14"/>
        <v>0</v>
      </c>
      <c r="K46" s="144">
        <f t="shared" si="14"/>
        <v>0</v>
      </c>
    </row>
    <row r="47" spans="1:11" ht="38.25" customHeight="1" x14ac:dyDescent="0.2">
      <c r="A47" s="140"/>
      <c r="B47" s="141"/>
      <c r="C47" s="145" t="str">
        <f>IF(C24&gt;C45,"STROŠKI NISO USKLAJENI Z VIRI FINANCIRANJA","")</f>
        <v/>
      </c>
      <c r="D47" s="143"/>
      <c r="E47" s="145" t="str">
        <f t="shared" ref="E47:K47" si="15">IF(E24&gt;E45,"STROŠKI NISO USKLAJENI Z VIRI FINANCIRANJA","")</f>
        <v/>
      </c>
      <c r="F47" s="145" t="str">
        <f t="shared" si="15"/>
        <v/>
      </c>
      <c r="G47" s="145" t="str">
        <f t="shared" si="15"/>
        <v/>
      </c>
      <c r="H47" s="145" t="str">
        <f t="shared" si="15"/>
        <v/>
      </c>
      <c r="I47" s="145" t="str">
        <f t="shared" si="15"/>
        <v/>
      </c>
      <c r="J47" s="145" t="str">
        <f t="shared" si="15"/>
        <v/>
      </c>
      <c r="K47" s="146" t="str">
        <f t="shared" si="15"/>
        <v/>
      </c>
    </row>
    <row r="48" spans="1:11" ht="84" customHeight="1" x14ac:dyDescent="0.2">
      <c r="A48" s="288" t="s">
        <v>161</v>
      </c>
      <c r="B48" s="289"/>
      <c r="C48" s="293"/>
      <c r="D48" s="293"/>
      <c r="E48" s="293"/>
      <c r="F48" s="293"/>
      <c r="G48" s="293"/>
      <c r="H48" s="293"/>
      <c r="I48" s="293"/>
      <c r="J48" s="293"/>
      <c r="K48" s="293"/>
    </row>
    <row r="49" spans="1:11" ht="20.100000000000001" hidden="1" customHeight="1" x14ac:dyDescent="0.2">
      <c r="A49" s="255" t="s">
        <v>116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42" hidden="1" customHeight="1" x14ac:dyDescent="0.2">
      <c r="A50" s="294" t="s">
        <v>151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6"/>
    </row>
    <row r="51" spans="1:11" ht="15.95" hidden="1" customHeight="1" x14ac:dyDescent="0.2">
      <c r="A51" s="121" t="s">
        <v>65</v>
      </c>
      <c r="B51" s="122" t="s">
        <v>66</v>
      </c>
      <c r="C51" s="172" t="s">
        <v>68</v>
      </c>
      <c r="D51" s="147" t="s">
        <v>67</v>
      </c>
      <c r="E51" s="147" t="s">
        <v>117</v>
      </c>
      <c r="F51" s="258"/>
      <c r="G51" s="259"/>
      <c r="H51" s="259"/>
      <c r="I51" s="259"/>
      <c r="J51" s="259"/>
      <c r="K51" s="260"/>
    </row>
    <row r="52" spans="1:11" ht="15.95" hidden="1" customHeight="1" x14ac:dyDescent="0.2">
      <c r="A52" s="124" t="s">
        <v>69</v>
      </c>
      <c r="B52" s="125" t="s">
        <v>70</v>
      </c>
      <c r="C52" s="148">
        <f t="shared" ref="C52:C67" si="16">E8</f>
        <v>0</v>
      </c>
      <c r="D52" s="35" t="e">
        <f>E52/C52</f>
        <v>#DIV/0!</v>
      </c>
      <c r="E52" s="8">
        <f>SUM(E53:E56)</f>
        <v>0</v>
      </c>
      <c r="F52" s="285" t="str">
        <f t="shared" ref="F52:F67" si="17">IF(E52&gt;C52,"NAPAKA, USKLADITE PODATKE S PRVO TABELO - NAČRT PORABE SREDSTEV","")</f>
        <v/>
      </c>
      <c r="G52" s="286"/>
      <c r="H52" s="286"/>
      <c r="I52" s="286"/>
      <c r="J52" s="286"/>
      <c r="K52" s="287"/>
    </row>
    <row r="53" spans="1:11" ht="15.95" hidden="1" customHeight="1" x14ac:dyDescent="0.2">
      <c r="A53" s="126" t="s">
        <v>71</v>
      </c>
      <c r="B53" s="127" t="s">
        <v>72</v>
      </c>
      <c r="C53" s="149">
        <f t="shared" si="16"/>
        <v>0</v>
      </c>
      <c r="D53" s="36" t="e">
        <f t="shared" ref="D53:D64" si="18">E53/C53</f>
        <v>#DIV/0!</v>
      </c>
      <c r="E53" s="5"/>
      <c r="F53" s="290" t="str">
        <f t="shared" si="17"/>
        <v/>
      </c>
      <c r="G53" s="291"/>
      <c r="H53" s="291"/>
      <c r="I53" s="291"/>
      <c r="J53" s="291"/>
      <c r="K53" s="292"/>
    </row>
    <row r="54" spans="1:11" ht="15.95" hidden="1" customHeight="1" x14ac:dyDescent="0.2">
      <c r="A54" s="98" t="s">
        <v>73</v>
      </c>
      <c r="B54" s="127" t="s">
        <v>74</v>
      </c>
      <c r="C54" s="149">
        <f t="shared" si="16"/>
        <v>0</v>
      </c>
      <c r="D54" s="36" t="e">
        <f t="shared" si="18"/>
        <v>#DIV/0!</v>
      </c>
      <c r="E54" s="5"/>
      <c r="F54" s="285" t="str">
        <f t="shared" si="17"/>
        <v/>
      </c>
      <c r="G54" s="286"/>
      <c r="H54" s="286"/>
      <c r="I54" s="286"/>
      <c r="J54" s="286"/>
      <c r="K54" s="287"/>
    </row>
    <row r="55" spans="1:11" ht="15.95" hidden="1" customHeight="1" x14ac:dyDescent="0.2">
      <c r="A55" s="98" t="s">
        <v>75</v>
      </c>
      <c r="B55" s="127" t="s">
        <v>76</v>
      </c>
      <c r="C55" s="149">
        <f t="shared" si="16"/>
        <v>0</v>
      </c>
      <c r="D55" s="36" t="e">
        <f t="shared" si="18"/>
        <v>#DIV/0!</v>
      </c>
      <c r="E55" s="5"/>
      <c r="F55" s="285" t="str">
        <f t="shared" si="17"/>
        <v/>
      </c>
      <c r="G55" s="286"/>
      <c r="H55" s="286"/>
      <c r="I55" s="286"/>
      <c r="J55" s="286"/>
      <c r="K55" s="287"/>
    </row>
    <row r="56" spans="1:11" ht="15.95" hidden="1" customHeight="1" x14ac:dyDescent="0.2">
      <c r="A56" s="126" t="s">
        <v>77</v>
      </c>
      <c r="B56" s="127" t="s">
        <v>78</v>
      </c>
      <c r="C56" s="149">
        <f t="shared" si="16"/>
        <v>0</v>
      </c>
      <c r="D56" s="36" t="e">
        <f t="shared" si="18"/>
        <v>#DIV/0!</v>
      </c>
      <c r="E56" s="5"/>
      <c r="F56" s="285" t="str">
        <f t="shared" si="17"/>
        <v/>
      </c>
      <c r="G56" s="286"/>
      <c r="H56" s="286"/>
      <c r="I56" s="286"/>
      <c r="J56" s="286"/>
      <c r="K56" s="287"/>
    </row>
    <row r="57" spans="1:11" ht="15.95" hidden="1" customHeight="1" x14ac:dyDescent="0.2">
      <c r="A57" s="124" t="s">
        <v>118</v>
      </c>
      <c r="B57" s="125" t="s">
        <v>80</v>
      </c>
      <c r="C57" s="148">
        <f t="shared" si="16"/>
        <v>0</v>
      </c>
      <c r="D57" s="35" t="e">
        <f t="shared" si="18"/>
        <v>#DIV/0!</v>
      </c>
      <c r="E57" s="148">
        <f>SUM(E58:E62)</f>
        <v>0</v>
      </c>
      <c r="F57" s="285" t="str">
        <f t="shared" si="17"/>
        <v/>
      </c>
      <c r="G57" s="286"/>
      <c r="H57" s="286"/>
      <c r="I57" s="286"/>
      <c r="J57" s="286"/>
      <c r="K57" s="287"/>
    </row>
    <row r="58" spans="1:11" ht="15.95" hidden="1" customHeight="1" x14ac:dyDescent="0.2">
      <c r="A58" s="126" t="s">
        <v>81</v>
      </c>
      <c r="B58" s="128" t="s">
        <v>82</v>
      </c>
      <c r="C58" s="149">
        <f t="shared" si="16"/>
        <v>0</v>
      </c>
      <c r="D58" s="36" t="e">
        <f t="shared" si="18"/>
        <v>#DIV/0!</v>
      </c>
      <c r="E58" s="5"/>
      <c r="F58" s="285" t="str">
        <f t="shared" si="17"/>
        <v/>
      </c>
      <c r="G58" s="286"/>
      <c r="H58" s="286"/>
      <c r="I58" s="286"/>
      <c r="J58" s="286"/>
      <c r="K58" s="287"/>
    </row>
    <row r="59" spans="1:11" ht="15.95" hidden="1" customHeight="1" x14ac:dyDescent="0.2">
      <c r="A59" s="98" t="s">
        <v>83</v>
      </c>
      <c r="B59" s="128" t="s">
        <v>84</v>
      </c>
      <c r="C59" s="149">
        <f t="shared" si="16"/>
        <v>0</v>
      </c>
      <c r="D59" s="36" t="e">
        <f t="shared" si="18"/>
        <v>#DIV/0!</v>
      </c>
      <c r="E59" s="5"/>
      <c r="F59" s="285" t="str">
        <f t="shared" si="17"/>
        <v/>
      </c>
      <c r="G59" s="286"/>
      <c r="H59" s="286"/>
      <c r="I59" s="286"/>
      <c r="J59" s="286"/>
      <c r="K59" s="287"/>
    </row>
    <row r="60" spans="1:11" ht="15.95" hidden="1" customHeight="1" x14ac:dyDescent="0.2">
      <c r="A60" s="98" t="s">
        <v>85</v>
      </c>
      <c r="B60" s="129" t="s">
        <v>86</v>
      </c>
      <c r="C60" s="149">
        <f t="shared" si="16"/>
        <v>0</v>
      </c>
      <c r="D60" s="36" t="e">
        <f t="shared" si="18"/>
        <v>#DIV/0!</v>
      </c>
      <c r="E60" s="5"/>
      <c r="F60" s="285" t="str">
        <f t="shared" si="17"/>
        <v/>
      </c>
      <c r="G60" s="286"/>
      <c r="H60" s="286"/>
      <c r="I60" s="286"/>
      <c r="J60" s="286"/>
      <c r="K60" s="287"/>
    </row>
    <row r="61" spans="1:11" ht="25.5" hidden="1" x14ac:dyDescent="0.2">
      <c r="A61" s="126" t="s">
        <v>87</v>
      </c>
      <c r="B61" s="129" t="s">
        <v>88</v>
      </c>
      <c r="C61" s="149">
        <f t="shared" si="16"/>
        <v>0</v>
      </c>
      <c r="D61" s="36" t="e">
        <f>E61/C61</f>
        <v>#DIV/0!</v>
      </c>
      <c r="E61" s="5"/>
      <c r="F61" s="285" t="str">
        <f t="shared" si="17"/>
        <v/>
      </c>
      <c r="G61" s="286"/>
      <c r="H61" s="286"/>
      <c r="I61" s="286"/>
      <c r="J61" s="286"/>
      <c r="K61" s="287"/>
    </row>
    <row r="62" spans="1:11" ht="15.95" hidden="1" customHeight="1" x14ac:dyDescent="0.2">
      <c r="A62" s="126" t="s">
        <v>89</v>
      </c>
      <c r="B62" s="130" t="s">
        <v>90</v>
      </c>
      <c r="C62" s="149">
        <f t="shared" si="16"/>
        <v>0</v>
      </c>
      <c r="D62" s="36" t="e">
        <f t="shared" si="18"/>
        <v>#DIV/0!</v>
      </c>
      <c r="E62" s="5"/>
      <c r="F62" s="285" t="str">
        <f t="shared" si="17"/>
        <v/>
      </c>
      <c r="G62" s="286"/>
      <c r="H62" s="286"/>
      <c r="I62" s="286"/>
      <c r="J62" s="286"/>
      <c r="K62" s="287"/>
    </row>
    <row r="63" spans="1:11" ht="25.5" hidden="1" x14ac:dyDescent="0.2">
      <c r="A63" s="99" t="s">
        <v>119</v>
      </c>
      <c r="B63" s="123" t="s">
        <v>92</v>
      </c>
      <c r="C63" s="148">
        <f t="shared" si="16"/>
        <v>0</v>
      </c>
      <c r="D63" s="35" t="e">
        <f>E63/C63</f>
        <v>#DIV/0!</v>
      </c>
      <c r="E63" s="148">
        <f>SUM(E64:E65)</f>
        <v>0</v>
      </c>
      <c r="F63" s="285" t="str">
        <f t="shared" si="17"/>
        <v/>
      </c>
      <c r="G63" s="286"/>
      <c r="H63" s="286"/>
      <c r="I63" s="286"/>
      <c r="J63" s="286"/>
      <c r="K63" s="287"/>
    </row>
    <row r="64" spans="1:11" ht="15.95" hidden="1" customHeight="1" x14ac:dyDescent="0.2">
      <c r="A64" s="126" t="s">
        <v>93</v>
      </c>
      <c r="B64" s="131">
        <v>128</v>
      </c>
      <c r="C64" s="149">
        <f t="shared" si="16"/>
        <v>0</v>
      </c>
      <c r="D64" s="36" t="e">
        <f t="shared" si="18"/>
        <v>#DIV/0!</v>
      </c>
      <c r="E64" s="5"/>
      <c r="F64" s="285" t="str">
        <f t="shared" si="17"/>
        <v/>
      </c>
      <c r="G64" s="286"/>
      <c r="H64" s="286"/>
      <c r="I64" s="286"/>
      <c r="J64" s="286"/>
      <c r="K64" s="287"/>
    </row>
    <row r="65" spans="1:11" ht="15.95" hidden="1" customHeight="1" x14ac:dyDescent="0.2">
      <c r="A65" s="126" t="s">
        <v>94</v>
      </c>
      <c r="B65" s="131">
        <v>139</v>
      </c>
      <c r="C65" s="149">
        <f t="shared" si="16"/>
        <v>0</v>
      </c>
      <c r="D65" s="36" t="e">
        <f>E65/C65</f>
        <v>#DIV/0!</v>
      </c>
      <c r="E65" s="5"/>
      <c r="F65" s="285" t="str">
        <f t="shared" si="17"/>
        <v/>
      </c>
      <c r="G65" s="286"/>
      <c r="H65" s="286"/>
      <c r="I65" s="286"/>
      <c r="J65" s="286"/>
      <c r="K65" s="287"/>
    </row>
    <row r="66" spans="1:11" ht="15.95" hidden="1" customHeight="1" thickBot="1" x14ac:dyDescent="0.25">
      <c r="A66" s="132" t="s">
        <v>120</v>
      </c>
      <c r="B66" s="133"/>
      <c r="C66" s="150">
        <f t="shared" si="16"/>
        <v>0</v>
      </c>
      <c r="D66" s="37" t="e">
        <f>E66/C66</f>
        <v>#DIV/0!</v>
      </c>
      <c r="E66" s="13">
        <f>E52+E57</f>
        <v>0</v>
      </c>
      <c r="F66" s="285" t="str">
        <f t="shared" si="17"/>
        <v/>
      </c>
      <c r="G66" s="286"/>
      <c r="H66" s="286"/>
      <c r="I66" s="286"/>
      <c r="J66" s="286"/>
      <c r="K66" s="287"/>
    </row>
    <row r="67" spans="1:11" ht="15.95" hidden="1" customHeight="1" thickBot="1" x14ac:dyDescent="0.25">
      <c r="A67" s="283" t="s">
        <v>121</v>
      </c>
      <c r="B67" s="284"/>
      <c r="C67" s="151">
        <f t="shared" si="16"/>
        <v>0</v>
      </c>
      <c r="D67" s="38" t="e">
        <f>E67/C67</f>
        <v>#DIV/0!</v>
      </c>
      <c r="E67" s="22">
        <f>E52+E57+E63</f>
        <v>0</v>
      </c>
      <c r="F67" s="299" t="str">
        <f t="shared" si="17"/>
        <v/>
      </c>
      <c r="G67" s="286"/>
      <c r="H67" s="286"/>
      <c r="I67" s="286"/>
      <c r="J67" s="286"/>
      <c r="K67" s="287"/>
    </row>
    <row r="68" spans="1:11" ht="15.75" hidden="1" customHeight="1" x14ac:dyDescent="0.2">
      <c r="A68" s="152"/>
      <c r="B68" s="153"/>
      <c r="C68" s="154"/>
      <c r="D68" s="143"/>
      <c r="E68" s="297" t="str">
        <f>IF(E67&gt;C42,"STROŠKI SO VIŠJI KOT ZNESEK IZPLAČILA NEPOVRATNIH SREDSTEV","")</f>
        <v/>
      </c>
      <c r="F68" s="297"/>
      <c r="G68" s="297"/>
      <c r="H68" s="297"/>
      <c r="I68" s="297"/>
      <c r="J68" s="155"/>
      <c r="K68" s="156"/>
    </row>
    <row r="69" spans="1:11" ht="15.95" hidden="1" customHeight="1" thickBot="1" x14ac:dyDescent="0.25">
      <c r="A69" s="157"/>
      <c r="B69" s="158"/>
      <c r="C69" s="159"/>
      <c r="D69" s="160"/>
      <c r="E69" s="298"/>
      <c r="F69" s="298"/>
      <c r="G69" s="298"/>
      <c r="H69" s="298"/>
      <c r="I69" s="298"/>
      <c r="J69" s="161"/>
      <c r="K69" s="162"/>
    </row>
    <row r="70" spans="1:11" hidden="1" x14ac:dyDescent="0.2"/>
    <row r="71" spans="1:11" hidden="1" x14ac:dyDescent="0.2"/>
  </sheetData>
  <sheetProtection algorithmName="SHA-512" hashValue="o17r+uTXgeD/9lpaT4QNrFgfc4xuzv3h7wNTCqSTAjmAZsrkR64ffPcI+vxk9qrq3XjsPFEVsr+Dlj7fnRo7Uw==" saltValue="XSwz/26nJCe1SSMr59KKiQ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43" t="s">
        <v>122</v>
      </c>
      <c r="B1" s="244"/>
      <c r="C1" s="244"/>
      <c r="D1" s="244"/>
      <c r="E1" s="244"/>
      <c r="F1" s="244"/>
      <c r="G1" s="245"/>
    </row>
    <row r="2" spans="1:7" ht="42" customHeight="1" x14ac:dyDescent="0.2">
      <c r="A2" s="268" t="s">
        <v>123</v>
      </c>
      <c r="B2" s="269"/>
      <c r="C2" s="269"/>
      <c r="D2" s="269"/>
      <c r="E2" s="269"/>
      <c r="F2" s="269"/>
      <c r="G2" s="270"/>
    </row>
    <row r="3" spans="1:7" ht="15.95" customHeight="1" x14ac:dyDescent="0.2">
      <c r="A3" s="120" t="s">
        <v>38</v>
      </c>
      <c r="B3" s="293"/>
      <c r="C3" s="293"/>
      <c r="D3" s="293"/>
      <c r="E3" s="293"/>
      <c r="F3" s="293"/>
      <c r="G3" s="300"/>
    </row>
    <row r="4" spans="1:7" ht="15.95" customHeight="1" x14ac:dyDescent="0.2">
      <c r="A4" s="120" t="s">
        <v>39</v>
      </c>
      <c r="B4" s="303"/>
      <c r="C4" s="303"/>
      <c r="D4" s="303"/>
      <c r="E4" s="303"/>
      <c r="F4" s="303"/>
      <c r="G4" s="304"/>
    </row>
    <row r="5" spans="1:7" ht="15.95" customHeight="1" x14ac:dyDescent="0.2">
      <c r="A5" s="182" t="s">
        <v>19</v>
      </c>
      <c r="B5" s="183">
        <f>PREDSTAVITEV!E2</f>
        <v>2023</v>
      </c>
      <c r="C5" s="183">
        <f>B5+1</f>
        <v>2024</v>
      </c>
      <c r="D5" s="183">
        <f t="shared" ref="D5:G5" si="0">C5+1</f>
        <v>2025</v>
      </c>
      <c r="E5" s="183">
        <f t="shared" si="0"/>
        <v>2026</v>
      </c>
      <c r="F5" s="183">
        <f t="shared" si="0"/>
        <v>2027</v>
      </c>
      <c r="G5" s="183">
        <f t="shared" si="0"/>
        <v>2028</v>
      </c>
    </row>
    <row r="6" spans="1:7" ht="15.95" customHeight="1" x14ac:dyDescent="0.2">
      <c r="A6" s="305" t="s">
        <v>124</v>
      </c>
      <c r="B6" s="306"/>
      <c r="C6" s="306"/>
      <c r="D6" s="306"/>
      <c r="E6" s="306"/>
      <c r="F6" s="306"/>
      <c r="G6" s="307"/>
    </row>
    <row r="7" spans="1:7" ht="15.95" customHeight="1" x14ac:dyDescent="0.2">
      <c r="A7" s="98" t="s">
        <v>125</v>
      </c>
      <c r="B7" s="41"/>
      <c r="C7" s="41"/>
      <c r="D7" s="41"/>
      <c r="E7" s="41"/>
      <c r="F7" s="41"/>
      <c r="G7" s="42"/>
    </row>
    <row r="8" spans="1:7" ht="15.95" customHeight="1" x14ac:dyDescent="0.2">
      <c r="A8" s="126" t="s">
        <v>126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127</v>
      </c>
      <c r="B9" s="26">
        <f>SUM(B10:B12)</f>
        <v>0</v>
      </c>
      <c r="C9" s="26">
        <f t="shared" ref="C9:F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8" t="s">
        <v>128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 x14ac:dyDescent="0.2">
      <c r="A11" s="98" t="s">
        <v>129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 x14ac:dyDescent="0.2">
      <c r="A12" s="98" t="s">
        <v>130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 x14ac:dyDescent="0.2">
      <c r="A13" s="191" t="s">
        <v>131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62" t="s">
        <v>132</v>
      </c>
      <c r="B14" s="301"/>
      <c r="C14" s="301"/>
      <c r="D14" s="301"/>
      <c r="E14" s="301"/>
      <c r="F14" s="301"/>
      <c r="G14" s="302"/>
    </row>
    <row r="15" spans="1:7" ht="15.95" customHeight="1" x14ac:dyDescent="0.2">
      <c r="A15" s="126" t="s">
        <v>133</v>
      </c>
      <c r="B15" s="163"/>
      <c r="C15" s="163"/>
      <c r="D15" s="163"/>
      <c r="E15" s="163"/>
      <c r="F15" s="163"/>
      <c r="G15" s="43"/>
    </row>
    <row r="16" spans="1:7" ht="15.95" customHeight="1" x14ac:dyDescent="0.2">
      <c r="A16" s="126" t="s">
        <v>134</v>
      </c>
      <c r="B16" s="163"/>
      <c r="C16" s="163"/>
      <c r="D16" s="163"/>
      <c r="E16" s="163"/>
      <c r="F16" s="163"/>
      <c r="G16" s="44"/>
    </row>
    <row r="17" spans="1:7" ht="15.95" customHeight="1" x14ac:dyDescent="0.2">
      <c r="A17" s="126" t="s">
        <v>135</v>
      </c>
      <c r="B17" s="163"/>
      <c r="C17" s="163"/>
      <c r="D17" s="163"/>
      <c r="E17" s="163"/>
      <c r="F17" s="163"/>
      <c r="G17" s="44"/>
    </row>
    <row r="18" spans="1:7" ht="15.95" customHeight="1" x14ac:dyDescent="0.2">
      <c r="A18" s="126" t="s">
        <v>136</v>
      </c>
      <c r="B18" s="163"/>
      <c r="C18" s="163"/>
      <c r="D18" s="163"/>
      <c r="E18" s="163"/>
      <c r="F18" s="163"/>
      <c r="G18" s="44"/>
    </row>
    <row r="19" spans="1:7" ht="15.95" customHeight="1" x14ac:dyDescent="0.2">
      <c r="A19" s="126" t="s">
        <v>137</v>
      </c>
      <c r="B19" s="163"/>
      <c r="C19" s="163"/>
      <c r="D19" s="163"/>
      <c r="E19" s="163"/>
      <c r="F19" s="163"/>
      <c r="G19" s="44"/>
    </row>
    <row r="20" spans="1:7" ht="25.5" x14ac:dyDescent="0.2">
      <c r="A20" s="126" t="s">
        <v>138</v>
      </c>
      <c r="B20" s="164">
        <f>SUM(B21:B22)</f>
        <v>0</v>
      </c>
      <c r="C20" s="164">
        <f>SUM(C21:C22)</f>
        <v>0</v>
      </c>
      <c r="D20" s="164">
        <f t="shared" ref="D20:F20" si="2">SUM(D21:D22)</f>
        <v>0</v>
      </c>
      <c r="E20" s="164">
        <f t="shared" si="2"/>
        <v>0</v>
      </c>
      <c r="F20" s="164">
        <f t="shared" si="2"/>
        <v>0</v>
      </c>
      <c r="G20" s="54">
        <f>SUM(G21:G22)</f>
        <v>0</v>
      </c>
    </row>
    <row r="21" spans="1:7" ht="15.95" customHeight="1" x14ac:dyDescent="0.2">
      <c r="A21" s="184" t="s">
        <v>139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4" t="s">
        <v>140</v>
      </c>
      <c r="B22" s="45"/>
      <c r="C22" s="45"/>
      <c r="D22" s="45"/>
      <c r="E22" s="45"/>
      <c r="F22" s="45"/>
      <c r="G22" s="46"/>
    </row>
    <row r="23" spans="1:7" ht="25.5" x14ac:dyDescent="0.2">
      <c r="A23" s="184" t="s">
        <v>141</v>
      </c>
      <c r="B23" s="47">
        <f>SUM(B24:B25)</f>
        <v>0</v>
      </c>
      <c r="C23" s="47">
        <f t="shared" ref="C23:F23" si="3">SUM(C24:C25)</f>
        <v>0</v>
      </c>
      <c r="D23" s="47">
        <f t="shared" si="3"/>
        <v>0</v>
      </c>
      <c r="E23" s="47">
        <f t="shared" si="3"/>
        <v>0</v>
      </c>
      <c r="F23" s="47">
        <f t="shared" si="3"/>
        <v>0</v>
      </c>
      <c r="G23" s="48">
        <f>SUM(G24:G25)</f>
        <v>0</v>
      </c>
    </row>
    <row r="24" spans="1:7" ht="15.95" customHeight="1" x14ac:dyDescent="0.2">
      <c r="A24" s="184" t="s">
        <v>142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4" t="s">
        <v>143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5" t="s">
        <v>144</v>
      </c>
      <c r="B26" s="49">
        <f>B7+B8+B9+B13-B15-B16-B17-B18-B19-B20-B23</f>
        <v>0</v>
      </c>
      <c r="C26" s="49">
        <f t="shared" ref="C26:F26" si="4">C7+C8+C9+C13-C15-C16-C17-C18-C19-C20-C23</f>
        <v>0</v>
      </c>
      <c r="D26" s="49">
        <f t="shared" si="4"/>
        <v>0</v>
      </c>
      <c r="E26" s="49">
        <f t="shared" si="4"/>
        <v>0</v>
      </c>
      <c r="F26" s="49">
        <f t="shared" si="4"/>
        <v>0</v>
      </c>
      <c r="G26" s="49">
        <f>G7+G8+G9+G13-G15-G16-G17-G18-G19-G20-G23</f>
        <v>0</v>
      </c>
    </row>
    <row r="27" spans="1:7" ht="15.95" customHeight="1" x14ac:dyDescent="0.2">
      <c r="A27" s="186" t="s">
        <v>145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87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8" t="s">
        <v>146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9" t="s">
        <v>147</v>
      </c>
      <c r="B30" s="293"/>
      <c r="C30" s="293"/>
      <c r="D30" s="293"/>
      <c r="E30" s="293"/>
      <c r="F30" s="293"/>
      <c r="G30" s="300"/>
    </row>
    <row r="31" spans="1:7" ht="132.75" customHeight="1" thickBot="1" x14ac:dyDescent="0.25">
      <c r="A31" s="190" t="s">
        <v>148</v>
      </c>
      <c r="B31" s="293"/>
      <c r="C31" s="293"/>
      <c r="D31" s="293"/>
      <c r="E31" s="293"/>
      <c r="F31" s="293"/>
      <c r="G31" s="300"/>
    </row>
  </sheetData>
  <sheetProtection algorithmName="SHA-512" hashValue="7mPlBOLTEQAjz+ecVHPbivgU7oSqrQV8mPCJsZyzJF6ANAECRvmE6CY1b/7fxDa4dp0nXjoQFHuo/OHTgqo/ew==" saltValue="9LKCiJx542l/Jom7obX/aQ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172B9-2977-4C18-B664-3CE1221C9D80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f3786703-79a9-47de-ad6a-ef81e658716c"/>
    <ds:schemaRef ds:uri="306a5fad-798d-4972-9ba1-b7dc3bc171cd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NAVODILO</vt:lpstr>
      <vt:lpstr>PREDSTAVITEV</vt:lpstr>
      <vt:lpstr>List3</vt:lpstr>
      <vt:lpstr>FINANČNE OBVEZNOSTI</vt:lpstr>
      <vt:lpstr>FINANČNA KONSTRUKCIJA</vt:lpstr>
      <vt:lpstr>DENARNI TOK</vt:lpstr>
      <vt:lpstr>'FINANČNA KONSTRUKCIJA'!Področje_tiskanja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2024-07-22T12:11:09Z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