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BIZI_LIKVIDNOST_ENERGIJA/"/>
    </mc:Choice>
  </mc:AlternateContent>
  <xr:revisionPtr revIDLastSave="2057" documentId="11_1755785B630E31714AC92FC1C97B0BAE0974CF27" xr6:coauthVersionLast="47" xr6:coauthVersionMax="47" xr10:uidLastSave="{1F2ACBF8-8630-499F-A72B-211B2006A6B5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definedNames>
    <definedName name="_ftn1" localSheetId="1">#REF!</definedName>
    <definedName name="_ftnref1" localSheetId="1">PREDSTAVITEV!#REF!</definedName>
    <definedName name="_xlnm.Print_Area" localSheetId="3">'FINANČNE OBVEZNOSTI'!$A$1:$N$30</definedName>
    <definedName name="_xlnm.Print_Area" localSheetId="1">PREDSTAVITEV!$A$1:$L$23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9" l="1"/>
  <c r="H33" i="19"/>
  <c r="I33" i="19"/>
  <c r="J33" i="19"/>
  <c r="K33" i="19"/>
  <c r="F33" i="19"/>
  <c r="I7" i="19"/>
  <c r="J7" i="19" s="1"/>
  <c r="K7" i="19" s="1"/>
  <c r="H7" i="19"/>
  <c r="G7" i="19"/>
  <c r="F7" i="19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K6" i="21"/>
  <c r="L6" i="21" s="1"/>
  <c r="M6" i="21" s="1"/>
  <c r="J6" i="21"/>
  <c r="I6" i="21"/>
  <c r="D5" i="20" l="1"/>
  <c r="E5" i="20" s="1"/>
  <c r="F5" i="20" s="1"/>
  <c r="G5" i="20" s="1"/>
  <c r="C5" i="20"/>
  <c r="B5" i="20"/>
  <c r="E68" i="19"/>
  <c r="E66" i="19"/>
  <c r="F66" i="19" s="1"/>
  <c r="C66" i="19"/>
  <c r="C65" i="19"/>
  <c r="F65" i="19" s="1"/>
  <c r="F64" i="19"/>
  <c r="C64" i="19"/>
  <c r="D64" i="19" s="1"/>
  <c r="E63" i="19"/>
  <c r="F63" i="19" s="1"/>
  <c r="C63" i="19"/>
  <c r="D63" i="19" s="1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C52" i="19"/>
  <c r="D52" i="19" s="1"/>
  <c r="F61" i="19" l="1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G47" i="19" s="1"/>
  <c r="E13" i="19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4" i="19" l="1"/>
  <c r="C57" i="19"/>
  <c r="E23" i="19"/>
  <c r="C67" i="19" s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D57" i="19" l="1"/>
  <c r="F57" i="19"/>
  <c r="F67" i="19"/>
  <c r="D67" i="19"/>
  <c r="I28" i="21"/>
  <c r="C29" i="20" s="1"/>
  <c r="M29" i="21"/>
  <c r="J28" i="21"/>
  <c r="N6" i="21"/>
  <c r="N24" i="21"/>
  <c r="F23" i="19"/>
  <c r="G23" i="19"/>
  <c r="N21" i="21"/>
  <c r="E45" i="19"/>
  <c r="E47" i="19" s="1"/>
  <c r="B12" i="20"/>
  <c r="J45" i="19"/>
  <c r="N27" i="21"/>
  <c r="G12" i="20"/>
  <c r="G9" i="20" s="1"/>
  <c r="G26" i="20" s="1"/>
  <c r="F12" i="20"/>
  <c r="E12" i="20"/>
  <c r="D12" i="20"/>
  <c r="C43" i="19"/>
  <c r="F45" i="19"/>
  <c r="F47" i="19" s="1"/>
  <c r="I45" i="19"/>
  <c r="H45" i="19"/>
  <c r="G45" i="19"/>
  <c r="C34" i="19"/>
  <c r="K45" i="19"/>
  <c r="C37" i="19"/>
  <c r="C8" i="19"/>
  <c r="K23" i="19"/>
  <c r="C13" i="19"/>
  <c r="C24" i="19" s="1"/>
  <c r="J23" i="19"/>
  <c r="I23" i="19"/>
  <c r="H23" i="19"/>
  <c r="K28" i="21" l="1"/>
  <c r="E29" i="20" s="1"/>
  <c r="D29" i="20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<sst xmlns="http://schemas.openxmlformats.org/spreadsheetml/2006/main" count="214" uniqueCount="163">
  <si>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</si>
  <si>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</si>
  <si>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</si>
  <si>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</si>
  <si>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</si>
  <si>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</si>
  <si>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</si>
  <si>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</si>
  <si>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</si>
  <si>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</si>
  <si>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</si>
  <si>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</si>
  <si>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</si>
  <si>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</si>
  <si>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</si>
  <si>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</si>
  <si>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PREDSTAVITEV VLAGATELJA</t>
  </si>
  <si>
    <t>Predstavitev dejavnosti vlagatelja (glavni proizvodi/storitve, kupci, dobavitelji, glavna konkurenca) in glavne usmeritve poslovanja</t>
  </si>
  <si>
    <t>Predstavitev vodstva in zaposlenih, obstoječe in predvideno zaposlovanje oseb, s podatkom ali so osebe iz lokalnega območja</t>
  </si>
  <si>
    <t>Predstavitev tehnologije in opreme vlagatelja (stroji/oprema, zgradbe, itd) ter tehnološki proces</t>
  </si>
  <si>
    <t>Opis poslovanja vlagatelja v zadnjem letu, stalne vire financiranja, stanje v panogi, kjer posluje vlagatelj</t>
  </si>
  <si>
    <t>Opišite razvojno usmerjenost ter dejavnosti razvoja vlagatelja v zadnjih 5 letih (investicije v tehnološko opremljenost, vlaganje v razvoj novih produktov…)</t>
  </si>
  <si>
    <t>Predstavite pretekla vlaganja v rabo OVE oz. ukrepe za izboljšanje energetske učinkovitost vlagatelja oz. za prilagoditve podnebnim spremembam (pojasnite)</t>
  </si>
  <si>
    <t>Predstavite pridobljene certifikate in sheme kakovosti</t>
  </si>
  <si>
    <t>Opišite pretekle aktivnosti vlagatelja, ki so vodile v digitalizacijo (brezpapirno poslovanje, digitalno trženje, druga vlaganja v digitalizacijo, …)</t>
  </si>
  <si>
    <t>Predstavite vaše članstvo v zbornicah, zadrugi ali drugi gospodarski/kmetijski organizaciji</t>
  </si>
  <si>
    <t>Pojasnite in utemeljite ali ste utrpeli negativne posledice zaradi agresije Rusije proti Ukrajini ter se soočili z nenadnim zmanjšanjem likvidnosti oz. se soočata z negativnimi posledicami zaradi energetske oziroma ukrajinske krize in draginje (lahko priložite tudi ustrezno dokazilo npr. izpis AOP oz. letnega stroška energije pod druga dokazila, ipd.)</t>
  </si>
  <si>
    <t>Predstavite ključne podatke glede porabe energije pri vlagatelju v letu 2023 ter vpliv projekta na energetsko učinkovitost vlagatelja</t>
  </si>
  <si>
    <t>Navedite izbrani kazalnik ter utemeljite začetno in končno stanje za kazalnik z navedbo vira za podane vrednosti. Možni kazalniki so:
- Zmanjšanje porabe energije na enoto proizvoda/ storitve (kWh/enoto proizvoda) (za vsaj 10%) 
- Zmanjšanje porabe energije (kWh/leto) (za vsaj 10%) 
- Izdelava razširjenega energetskega pregleda (skladno s standardom SIST EN 16247-5) 
- Pridobitev certifikata ISO 14.001 ali ISO 50001 
- Povečanje deleža OVE v skupni rabi energije (%) (za vsaj 10 %)</t>
  </si>
  <si>
    <t>PODATKI O PRODAJI, TRGU IN TRŽENJU</t>
  </si>
  <si>
    <t>Utemeljite plan prodaje po glavnih proizvodih/storitvah (vsebinsko in vrednostno v preteklem in tekočem letu), glavni/h kupec/ev ter blagovne znamke/patente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</si>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</sst>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7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177.75" customHeight="1" x14ac:dyDescent="0.25">
      <c r="A6" s="84" t="s">
        <v>10</v>
      </c>
      <c r="B6" s="85" t="s">
        <v>6</v>
      </c>
      <c r="C6" s="87" t="s">
        <v>11</v>
      </c>
    </row>
    <row r="7" spans="1:3" ht="66.75" customHeight="1" thickBot="1" x14ac:dyDescent="0.3">
      <c r="A7" s="88" t="s">
        <v>12</v>
      </c>
      <c r="B7" s="89" t="s">
        <v>6</v>
      </c>
      <c r="C7" s="90" t="s">
        <v>13</v>
      </c>
    </row>
  </sheetData>
  <sheetProtection algorithmName="SHA-512" hashValue="VqeoaLYGdmlDmJp98pr6qiX89xCui0qfgX7+HxNkN4UTlpfK/NIJ+nrM2Sw7RkCORwvThvUt5fsx4oLi9cgw7Q==" saltValue="ztwaiSQvsJTSqbeSDtZCK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3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20" t="s">
        <v>14</v>
      </c>
      <c r="B1" s="221"/>
      <c r="C1" s="221"/>
      <c r="D1" s="221"/>
      <c r="E1" s="222"/>
      <c r="F1" s="222"/>
      <c r="G1" s="222"/>
      <c r="H1" s="222"/>
      <c r="I1" s="222"/>
      <c r="J1" s="222"/>
      <c r="K1" s="222"/>
      <c r="L1" s="223"/>
    </row>
    <row r="2" spans="1:12" ht="30" customHeight="1" x14ac:dyDescent="0.25">
      <c r="A2" s="208" t="s">
        <v>15</v>
      </c>
      <c r="B2" s="208"/>
      <c r="C2" s="208"/>
      <c r="D2" s="208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4" t="s">
        <v>16</v>
      </c>
      <c r="B3" s="224"/>
      <c r="C3" s="224"/>
      <c r="D3" s="224"/>
      <c r="E3" s="225"/>
      <c r="F3" s="225"/>
      <c r="G3" s="225"/>
      <c r="H3" s="225"/>
      <c r="I3" s="225"/>
      <c r="J3" s="225"/>
      <c r="K3" s="225"/>
      <c r="L3" s="225"/>
    </row>
    <row r="4" spans="1:12" ht="150" customHeight="1" x14ac:dyDescent="0.25">
      <c r="A4" s="229" t="s">
        <v>17</v>
      </c>
      <c r="B4" s="219"/>
      <c r="C4" s="219"/>
      <c r="D4" s="230"/>
      <c r="E4" s="226"/>
      <c r="F4" s="227"/>
      <c r="G4" s="227"/>
      <c r="H4" s="227"/>
      <c r="I4" s="227"/>
      <c r="J4" s="227"/>
      <c r="K4" s="227"/>
      <c r="L4" s="228"/>
    </row>
    <row r="5" spans="1:12" ht="150" customHeight="1" x14ac:dyDescent="0.25">
      <c r="A5" s="231" t="s">
        <v>18</v>
      </c>
      <c r="B5" s="208"/>
      <c r="C5" s="208"/>
      <c r="D5" s="232"/>
      <c r="E5" s="226"/>
      <c r="F5" s="227"/>
      <c r="G5" s="227"/>
      <c r="H5" s="227"/>
      <c r="I5" s="227"/>
      <c r="J5" s="227"/>
      <c r="K5" s="227"/>
      <c r="L5" s="228"/>
    </row>
    <row r="6" spans="1:12" ht="150" customHeight="1" x14ac:dyDescent="0.25">
      <c r="A6" s="229" t="s">
        <v>19</v>
      </c>
      <c r="B6" s="219"/>
      <c r="C6" s="219"/>
      <c r="D6" s="230"/>
      <c r="E6" s="226"/>
      <c r="F6" s="227"/>
      <c r="G6" s="227"/>
      <c r="H6" s="227"/>
      <c r="I6" s="227"/>
      <c r="J6" s="227"/>
      <c r="K6" s="227"/>
      <c r="L6" s="228"/>
    </row>
    <row r="7" spans="1:12" ht="150" customHeight="1" x14ac:dyDescent="0.25">
      <c r="A7" s="231" t="s">
        <v>20</v>
      </c>
      <c r="B7" s="208"/>
      <c r="C7" s="208"/>
      <c r="D7" s="232"/>
      <c r="E7" s="233"/>
      <c r="F7" s="234"/>
      <c r="G7" s="234"/>
      <c r="H7" s="234"/>
      <c r="I7" s="234"/>
      <c r="J7" s="234"/>
      <c r="K7" s="234"/>
      <c r="L7" s="235"/>
    </row>
    <row r="8" spans="1:12" ht="150" customHeight="1" x14ac:dyDescent="0.25">
      <c r="A8" s="231" t="s">
        <v>21</v>
      </c>
      <c r="B8" s="208"/>
      <c r="C8" s="208"/>
      <c r="D8" s="232"/>
      <c r="E8" s="233"/>
      <c r="F8" s="234"/>
      <c r="G8" s="234"/>
      <c r="H8" s="234"/>
      <c r="I8" s="234"/>
      <c r="J8" s="234"/>
      <c r="K8" s="234"/>
      <c r="L8" s="235"/>
    </row>
    <row r="9" spans="1:12" ht="150" customHeight="1" x14ac:dyDescent="0.25">
      <c r="A9" s="231" t="s">
        <v>22</v>
      </c>
      <c r="B9" s="208"/>
      <c r="C9" s="208"/>
      <c r="D9" s="232"/>
      <c r="E9" s="233"/>
      <c r="F9" s="234"/>
      <c r="G9" s="234"/>
      <c r="H9" s="234"/>
      <c r="I9" s="234"/>
      <c r="J9" s="234"/>
      <c r="K9" s="234"/>
      <c r="L9" s="235"/>
    </row>
    <row r="10" spans="1:12" ht="150" customHeight="1" x14ac:dyDescent="0.25">
      <c r="A10" s="208" t="s">
        <v>23</v>
      </c>
      <c r="B10" s="208"/>
      <c r="C10" s="208"/>
      <c r="D10" s="208"/>
      <c r="E10" s="233"/>
      <c r="F10" s="234"/>
      <c r="G10" s="234"/>
      <c r="H10" s="234"/>
      <c r="I10" s="234"/>
      <c r="J10" s="234"/>
      <c r="K10" s="234"/>
      <c r="L10" s="235"/>
    </row>
    <row r="11" spans="1:12" ht="150" customHeight="1" x14ac:dyDescent="0.25">
      <c r="A11" s="208" t="s">
        <v>24</v>
      </c>
      <c r="B11" s="208"/>
      <c r="C11" s="208"/>
      <c r="D11" s="208"/>
      <c r="E11" s="233"/>
      <c r="F11" s="234"/>
      <c r="G11" s="234"/>
      <c r="H11" s="234"/>
      <c r="I11" s="234"/>
      <c r="J11" s="234"/>
      <c r="K11" s="234"/>
      <c r="L11" s="235"/>
    </row>
    <row r="12" spans="1:12" ht="150" customHeight="1" x14ac:dyDescent="0.25">
      <c r="A12" s="208" t="s">
        <v>25</v>
      </c>
      <c r="B12" s="208"/>
      <c r="C12" s="208"/>
      <c r="D12" s="208"/>
      <c r="E12" s="210"/>
      <c r="F12" s="211"/>
      <c r="G12" s="211"/>
      <c r="H12" s="211"/>
      <c r="I12" s="211"/>
      <c r="J12" s="211"/>
      <c r="K12" s="211"/>
      <c r="L12" s="212"/>
    </row>
    <row r="13" spans="1:12" ht="150" customHeight="1" x14ac:dyDescent="0.25">
      <c r="A13" s="231" t="s">
        <v>26</v>
      </c>
      <c r="B13" s="208"/>
      <c r="C13" s="208"/>
      <c r="D13" s="232"/>
      <c r="E13" s="210"/>
      <c r="F13" s="211"/>
      <c r="G13" s="211"/>
      <c r="H13" s="211"/>
      <c r="I13" s="211"/>
      <c r="J13" s="211"/>
      <c r="K13" s="211"/>
      <c r="L13" s="212"/>
    </row>
    <row r="14" spans="1:12" ht="150" customHeight="1" x14ac:dyDescent="0.25">
      <c r="A14" s="231" t="s">
        <v>27</v>
      </c>
      <c r="B14" s="208"/>
      <c r="C14" s="208"/>
      <c r="D14" s="232"/>
      <c r="E14" s="210"/>
      <c r="F14" s="211"/>
      <c r="G14" s="211"/>
      <c r="H14" s="211"/>
      <c r="I14" s="211"/>
      <c r="J14" s="211"/>
      <c r="K14" s="211"/>
      <c r="L14" s="212"/>
    </row>
    <row r="15" spans="1:12" ht="225.75" customHeight="1" x14ac:dyDescent="0.25">
      <c r="A15" s="231" t="s">
        <v>28</v>
      </c>
      <c r="B15" s="208"/>
      <c r="C15" s="208"/>
      <c r="D15" s="232"/>
      <c r="E15" s="210"/>
      <c r="F15" s="211"/>
      <c r="G15" s="211"/>
      <c r="H15" s="211"/>
      <c r="I15" s="211"/>
      <c r="J15" s="211"/>
      <c r="K15" s="211"/>
      <c r="L15" s="212"/>
    </row>
    <row r="16" spans="1:12" ht="30" customHeight="1" x14ac:dyDescent="0.25">
      <c r="A16" s="216" t="s">
        <v>29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8"/>
    </row>
    <row r="17" spans="1:12" ht="150" customHeight="1" x14ac:dyDescent="0.25">
      <c r="A17" s="219" t="s">
        <v>30</v>
      </c>
      <c r="B17" s="219"/>
      <c r="C17" s="219"/>
      <c r="D17" s="219"/>
      <c r="E17" s="210"/>
      <c r="F17" s="211"/>
      <c r="G17" s="211"/>
      <c r="H17" s="211"/>
      <c r="I17" s="211"/>
      <c r="J17" s="211"/>
      <c r="K17" s="211"/>
      <c r="L17" s="212"/>
    </row>
    <row r="18" spans="1:12" ht="150" customHeight="1" x14ac:dyDescent="0.25">
      <c r="A18" s="219" t="s">
        <v>31</v>
      </c>
      <c r="B18" s="219"/>
      <c r="C18" s="219"/>
      <c r="D18" s="219"/>
      <c r="E18" s="210"/>
      <c r="F18" s="211"/>
      <c r="G18" s="211"/>
      <c r="H18" s="211"/>
      <c r="I18" s="211"/>
      <c r="J18" s="211"/>
      <c r="K18" s="211"/>
      <c r="L18" s="212"/>
    </row>
    <row r="19" spans="1:12" ht="150" customHeight="1" x14ac:dyDescent="0.25">
      <c r="A19" s="208" t="s">
        <v>32</v>
      </c>
      <c r="B19" s="208"/>
      <c r="C19" s="208"/>
      <c r="D19" s="208"/>
      <c r="E19" s="210"/>
      <c r="F19" s="211"/>
      <c r="G19" s="211"/>
      <c r="H19" s="211"/>
      <c r="I19" s="211"/>
      <c r="J19" s="211"/>
      <c r="K19" s="211"/>
      <c r="L19" s="212"/>
    </row>
    <row r="20" spans="1:12" ht="30" customHeight="1" x14ac:dyDescent="0.25">
      <c r="A20" s="213" t="s">
        <v>33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5"/>
    </row>
    <row r="21" spans="1:12" ht="120.75" customHeight="1" x14ac:dyDescent="0.25">
      <c r="A21" s="208" t="s">
        <v>34</v>
      </c>
      <c r="B21" s="208"/>
      <c r="C21" s="208"/>
      <c r="D21" s="208"/>
      <c r="E21" s="210"/>
      <c r="F21" s="211"/>
      <c r="G21" s="211"/>
      <c r="H21" s="211"/>
      <c r="I21" s="211"/>
      <c r="J21" s="211"/>
      <c r="K21" s="211"/>
      <c r="L21" s="212"/>
    </row>
    <row r="22" spans="1:12" ht="120.75" customHeight="1" x14ac:dyDescent="0.25">
      <c r="A22" s="208" t="s">
        <v>35</v>
      </c>
      <c r="B22" s="208"/>
      <c r="C22" s="208"/>
      <c r="D22" s="208"/>
      <c r="E22" s="210"/>
      <c r="F22" s="211"/>
      <c r="G22" s="211"/>
      <c r="H22" s="211"/>
      <c r="I22" s="211"/>
      <c r="J22" s="211"/>
      <c r="K22" s="211"/>
      <c r="L22" s="212"/>
    </row>
    <row r="23" spans="1:12" ht="120.75" customHeight="1" x14ac:dyDescent="0.25">
      <c r="A23" s="208" t="s">
        <v>36</v>
      </c>
      <c r="B23" s="208"/>
      <c r="C23" s="208"/>
      <c r="D23" s="208"/>
      <c r="E23" s="209"/>
      <c r="F23" s="209"/>
      <c r="G23" s="209"/>
      <c r="H23" s="209"/>
      <c r="I23" s="209"/>
      <c r="J23" s="209"/>
      <c r="K23" s="209"/>
      <c r="L23" s="209"/>
    </row>
  </sheetData>
  <sheetProtection algorithmName="SHA-512" hashValue="LcR7Bz09XRFJCkLbaVPnEFKM5CH7GfKtCkggBaDNhBKPsS/5gN6pAfLM5a3lcIS4PGfB3SYUNhvDByOCP1CsgQ==" saltValue="k3RddrWlSinOeNPvl2c3Jg==" spinCount="100000" sheet="1" formatRows="0" selectLockedCells="1"/>
  <mergeCells count="41">
    <mergeCell ref="E8:L8"/>
    <mergeCell ref="A8:D8"/>
    <mergeCell ref="A4:D4"/>
    <mergeCell ref="A7:D7"/>
    <mergeCell ref="E7:L7"/>
    <mergeCell ref="A12:D12"/>
    <mergeCell ref="A13:D13"/>
    <mergeCell ref="E15:L15"/>
    <mergeCell ref="E13:L13"/>
    <mergeCell ref="E12:L12"/>
    <mergeCell ref="A15:D15"/>
    <mergeCell ref="A14:D14"/>
    <mergeCell ref="E14:L14"/>
    <mergeCell ref="A11:D11"/>
    <mergeCell ref="E11:L11"/>
    <mergeCell ref="A9:D9"/>
    <mergeCell ref="E9:L9"/>
    <mergeCell ref="A10:D10"/>
    <mergeCell ref="E10:L10"/>
    <mergeCell ref="A1:L1"/>
    <mergeCell ref="A3:L3"/>
    <mergeCell ref="E4:L4"/>
    <mergeCell ref="E6:L6"/>
    <mergeCell ref="A6:D6"/>
    <mergeCell ref="A2:D2"/>
    <mergeCell ref="A5:D5"/>
    <mergeCell ref="E5:L5"/>
    <mergeCell ref="A16:L16"/>
    <mergeCell ref="A19:D19"/>
    <mergeCell ref="A17:D17"/>
    <mergeCell ref="E17:L17"/>
    <mergeCell ref="A18:D18"/>
    <mergeCell ref="E18:L18"/>
    <mergeCell ref="A23:D23"/>
    <mergeCell ref="E23:L23"/>
    <mergeCell ref="E22:L22"/>
    <mergeCell ref="E19:L19"/>
    <mergeCell ref="A22:D22"/>
    <mergeCell ref="A20:L20"/>
    <mergeCell ref="A21:D21"/>
    <mergeCell ref="E21:L21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2" t="s">
        <v>47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4"/>
    </row>
    <row r="2" spans="1:15" ht="42" customHeight="1" x14ac:dyDescent="0.25">
      <c r="A2" s="245" t="s">
        <v>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</row>
    <row r="3" spans="1:15" ht="15.95" customHeight="1" x14ac:dyDescent="0.25">
      <c r="A3" s="91" t="s">
        <v>49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50"/>
    </row>
    <row r="4" spans="1:15" ht="15.95" customHeight="1" x14ac:dyDescent="0.25">
      <c r="A4" s="91" t="s">
        <v>50</v>
      </c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1:15" ht="69" customHeight="1" x14ac:dyDescent="0.25">
      <c r="A5" s="92" t="s">
        <v>51</v>
      </c>
      <c r="B5" s="248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50"/>
    </row>
    <row r="6" spans="1:15" ht="49.5" customHeight="1" x14ac:dyDescent="0.25">
      <c r="A6" s="93" t="s">
        <v>52</v>
      </c>
      <c r="B6" s="94" t="s">
        <v>53</v>
      </c>
      <c r="C6" s="114" t="s">
        <v>54</v>
      </c>
      <c r="D6" s="95" t="s">
        <v>55</v>
      </c>
      <c r="E6" s="95" t="s">
        <v>56</v>
      </c>
      <c r="F6" s="95" t="s">
        <v>57</v>
      </c>
      <c r="G6" s="95" t="s">
        <v>58</v>
      </c>
      <c r="H6" s="95" t="s">
        <v>59</v>
      </c>
      <c r="I6" s="96">
        <f>2024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60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1" t="s">
        <v>61</v>
      </c>
      <c r="B21" s="241"/>
      <c r="C21" s="95" t="s">
        <v>62</v>
      </c>
      <c r="D21" s="95" t="s">
        <v>55</v>
      </c>
      <c r="E21" s="95" t="s">
        <v>56</v>
      </c>
      <c r="F21" s="95" t="s">
        <v>57</v>
      </c>
      <c r="G21" s="95" t="s">
        <v>58</v>
      </c>
      <c r="H21" s="95" t="s">
        <v>59</v>
      </c>
      <c r="I21" s="96">
        <f>2024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1"/>
      <c r="B22" s="241"/>
      <c r="C22" s="77"/>
      <c r="D22" s="175"/>
      <c r="E22" s="198" t="s">
        <v>63</v>
      </c>
      <c r="F22" s="198" t="s">
        <v>64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1" t="s">
        <v>65</v>
      </c>
      <c r="B24" s="241"/>
      <c r="C24" s="94" t="s">
        <v>66</v>
      </c>
      <c r="D24" s="95" t="s">
        <v>55</v>
      </c>
      <c r="E24" s="95" t="s">
        <v>56</v>
      </c>
      <c r="F24" s="95" t="s">
        <v>57</v>
      </c>
      <c r="G24" s="95" t="s">
        <v>58</v>
      </c>
      <c r="H24" s="95" t="s">
        <v>59</v>
      </c>
      <c r="I24" s="96">
        <f>2024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1"/>
      <c r="B25" s="241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39" t="s">
        <v>67</v>
      </c>
      <c r="G27" s="240"/>
      <c r="H27" s="200">
        <v>45291</v>
      </c>
      <c r="I27" s="200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39" t="s">
        <v>68</v>
      </c>
      <c r="G28" s="240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1" t="s">
        <v>69</v>
      </c>
      <c r="G29" s="241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6"/>
      <c r="B30" s="237"/>
      <c r="C30" s="109"/>
      <c r="D30" s="177">
        <v>1</v>
      </c>
      <c r="E30" s="109"/>
      <c r="F30" s="238" t="s">
        <v>70</v>
      </c>
      <c r="G30" s="238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ooyTVZJCFSE8/5HU3IyOq7lh7GVjdm8n23a2AN6NSyKWbT+HskpDyZVFxaEexuDJtHeRQep0bYKEUHGSuvZgnQ==" saltValue="12uAXmZdZSvG4Ritear3S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 I27:M27" xr:uid="{00000000-0002-0000-0200-000002000000}"/>
    <dataValidation allowBlank="1" showInputMessage="1" showErrorMessage="1" prompt="Stanje glavnice." sqref="N27:N28 I28:M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69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2" t="s">
        <v>71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ht="42" customHeight="1" x14ac:dyDescent="0.2">
      <c r="A2" s="245" t="s">
        <v>72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1" ht="91.5" customHeight="1" x14ac:dyDescent="0.2">
      <c r="A3" s="245" t="s">
        <v>73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1" ht="15.95" customHeight="1" x14ac:dyDescent="0.2">
      <c r="A4" s="120" t="s">
        <v>49</v>
      </c>
      <c r="B4" s="253"/>
      <c r="C4" s="254"/>
      <c r="D4" s="254"/>
      <c r="E4" s="254"/>
      <c r="F4" s="254"/>
      <c r="G4" s="254"/>
      <c r="H4" s="254"/>
      <c r="I4" s="254"/>
      <c r="J4" s="254"/>
      <c r="K4" s="255"/>
    </row>
    <row r="5" spans="1:11" ht="15.95" customHeight="1" x14ac:dyDescent="0.2">
      <c r="A5" s="120" t="s">
        <v>50</v>
      </c>
      <c r="B5" s="277"/>
      <c r="C5" s="278"/>
      <c r="D5" s="278"/>
      <c r="E5" s="278"/>
      <c r="F5" s="278"/>
      <c r="G5" s="278"/>
      <c r="H5" s="278"/>
      <c r="I5" s="278"/>
      <c r="J5" s="278"/>
      <c r="K5" s="279"/>
    </row>
    <row r="6" spans="1:11" ht="15.95" customHeight="1" x14ac:dyDescent="0.2">
      <c r="A6" s="120" t="s">
        <v>74</v>
      </c>
      <c r="B6" s="267"/>
      <c r="C6" s="268"/>
      <c r="D6" s="30"/>
      <c r="E6" s="30"/>
      <c r="F6" s="272" t="s">
        <v>75</v>
      </c>
      <c r="G6" s="272"/>
      <c r="H6" s="272"/>
      <c r="I6" s="272"/>
      <c r="J6" s="272"/>
      <c r="K6" s="273"/>
    </row>
    <row r="7" spans="1:11" ht="15.95" customHeight="1" x14ac:dyDescent="0.2">
      <c r="A7" s="121" t="s">
        <v>76</v>
      </c>
      <c r="B7" s="122" t="s">
        <v>77</v>
      </c>
      <c r="C7" s="123" t="s">
        <v>75</v>
      </c>
      <c r="D7" s="123" t="s">
        <v>78</v>
      </c>
      <c r="E7" s="123" t="s">
        <v>79</v>
      </c>
      <c r="F7" s="123" t="str">
        <f>CONCATENATE(" do vključno ",PREDSTAVITEV!E2)</f>
        <v xml:space="preserve"> do vključno 2023</v>
      </c>
      <c r="G7" s="123">
        <f>'FINANČNE OBVEZNOSTI'!I6</f>
        <v>2024</v>
      </c>
      <c r="H7" s="123">
        <f>1+G7</f>
        <v>2025</v>
      </c>
      <c r="I7" s="123">
        <f t="shared" ref="I7:K7" si="0">1+H7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80</v>
      </c>
      <c r="B8" s="125" t="s">
        <v>81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82</v>
      </c>
      <c r="B9" s="127" t="s">
        <v>83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84</v>
      </c>
      <c r="B10" s="127" t="s">
        <v>85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86</v>
      </c>
      <c r="B11" s="127" t="s">
        <v>87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88</v>
      </c>
      <c r="B12" s="127" t="s">
        <v>89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90</v>
      </c>
      <c r="B13" s="125" t="s">
        <v>91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92</v>
      </c>
      <c r="B14" s="128" t="s">
        <v>93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94</v>
      </c>
      <c r="B15" s="128" t="s">
        <v>95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96</v>
      </c>
      <c r="B16" s="129" t="s">
        <v>97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98</v>
      </c>
      <c r="B17" s="129" t="s">
        <v>99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100</v>
      </c>
      <c r="B18" s="130" t="s">
        <v>101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102</v>
      </c>
      <c r="B19" s="123" t="s">
        <v>103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104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105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106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107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108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62" t="str">
        <f>IF(E24&gt;C24,"NAPAKA, ZNESEK BREZ DDV JE VEČJI OD ZNESKA Z DDV, POTREBNO USKLADITI PODATKE","")</f>
        <v/>
      </c>
      <c r="F25" s="262"/>
      <c r="G25" s="262"/>
      <c r="H25" s="262"/>
      <c r="I25" s="262"/>
      <c r="J25" s="262"/>
      <c r="K25" s="262"/>
    </row>
    <row r="26" spans="1:11" s="12" customFormat="1" ht="15.95" customHeight="1" x14ac:dyDescent="0.25">
      <c r="A26" s="170"/>
      <c r="B26" s="170"/>
      <c r="C26" s="123" t="s">
        <v>109</v>
      </c>
      <c r="D26" s="251" t="s">
        <v>110</v>
      </c>
      <c r="E26" s="252"/>
      <c r="F26" s="252"/>
      <c r="G26" s="252"/>
      <c r="H26" s="252"/>
      <c r="I26" s="252"/>
      <c r="J26" s="252"/>
      <c r="K26" s="252"/>
    </row>
    <row r="27" spans="1:11" s="193" customFormat="1" ht="81.75" customHeight="1" x14ac:dyDescent="0.2">
      <c r="A27" s="274" t="s">
        <v>111</v>
      </c>
      <c r="B27" s="274"/>
      <c r="C27" s="194">
        <f>C24-E24</f>
        <v>0</v>
      </c>
      <c r="D27" s="275"/>
      <c r="E27" s="276"/>
      <c r="F27" s="276"/>
      <c r="G27" s="276"/>
      <c r="H27" s="276"/>
      <c r="I27" s="276"/>
      <c r="J27" s="276"/>
      <c r="K27" s="276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6" t="s">
        <v>112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11" ht="64.5" customHeight="1" x14ac:dyDescent="0.2">
      <c r="A30" s="269" t="s">
        <v>113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 ht="15.95" customHeight="1" x14ac:dyDescent="0.2">
      <c r="A31" s="265" t="s">
        <v>49</v>
      </c>
      <c r="B31" s="266"/>
      <c r="C31" s="253"/>
      <c r="D31" s="254"/>
      <c r="E31" s="254"/>
      <c r="F31" s="254"/>
      <c r="G31" s="254"/>
      <c r="H31" s="254"/>
      <c r="I31" s="254"/>
      <c r="J31" s="254"/>
      <c r="K31" s="254"/>
    </row>
    <row r="32" spans="1:11" ht="15.95" customHeight="1" x14ac:dyDescent="0.2">
      <c r="A32" s="265" t="s">
        <v>50</v>
      </c>
      <c r="B32" s="266"/>
      <c r="C32" s="253"/>
      <c r="D32" s="254"/>
      <c r="E32" s="254"/>
      <c r="F32" s="254"/>
      <c r="G32" s="254"/>
      <c r="H32" s="254"/>
      <c r="I32" s="254"/>
      <c r="J32" s="254"/>
      <c r="K32" s="254"/>
    </row>
    <row r="33" spans="1:11" ht="15.95" customHeight="1" x14ac:dyDescent="0.2">
      <c r="A33" s="263" t="s">
        <v>114</v>
      </c>
      <c r="B33" s="264"/>
      <c r="C33" s="123" t="s">
        <v>75</v>
      </c>
      <c r="D33" s="123" t="s">
        <v>78</v>
      </c>
      <c r="E33" s="123" t="s">
        <v>79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115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80" t="s">
        <v>116</v>
      </c>
      <c r="B35" s="281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80" t="s">
        <v>117</v>
      </c>
      <c r="B36" s="281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118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119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120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121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122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123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124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125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126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7" t="s">
        <v>127</v>
      </c>
      <c r="B48" s="288"/>
      <c r="C48" s="292"/>
      <c r="D48" s="292"/>
      <c r="E48" s="292"/>
      <c r="F48" s="292"/>
      <c r="G48" s="292"/>
      <c r="H48" s="292"/>
      <c r="I48" s="292"/>
      <c r="J48" s="292"/>
      <c r="K48" s="292"/>
    </row>
    <row r="49" spans="1:11" ht="20.100000000000001" customHeight="1" x14ac:dyDescent="0.2">
      <c r="A49" s="256" t="s">
        <v>128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42" customHeight="1" x14ac:dyDescent="0.2">
      <c r="A50" s="293" t="s">
        <v>129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5.95" customHeight="1" x14ac:dyDescent="0.2">
      <c r="A51" s="121" t="s">
        <v>76</v>
      </c>
      <c r="B51" s="122" t="s">
        <v>77</v>
      </c>
      <c r="C51" s="172" t="s">
        <v>79</v>
      </c>
      <c r="D51" s="147" t="s">
        <v>78</v>
      </c>
      <c r="E51" s="147" t="s">
        <v>130</v>
      </c>
      <c r="F51" s="259"/>
      <c r="G51" s="260"/>
      <c r="H51" s="260"/>
      <c r="I51" s="260"/>
      <c r="J51" s="260"/>
      <c r="K51" s="261"/>
    </row>
    <row r="52" spans="1:11" ht="15.95" customHeight="1" x14ac:dyDescent="0.2">
      <c r="A52" s="124" t="s">
        <v>80</v>
      </c>
      <c r="B52" s="125" t="s">
        <v>81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4" t="str">
        <f t="shared" ref="F52:F67" si="17">IF(E52&gt;C52,"NAPAKA, USKLADITE PODATKE S PRVO TABELO - NAČRT PORABE SREDSTEV","")</f>
        <v/>
      </c>
      <c r="G52" s="285"/>
      <c r="H52" s="285"/>
      <c r="I52" s="285"/>
      <c r="J52" s="285"/>
      <c r="K52" s="286"/>
    </row>
    <row r="53" spans="1:11" ht="15.95" customHeight="1" x14ac:dyDescent="0.2">
      <c r="A53" s="126" t="s">
        <v>82</v>
      </c>
      <c r="B53" s="127" t="s">
        <v>83</v>
      </c>
      <c r="C53" s="149">
        <f t="shared" si="16"/>
        <v>0</v>
      </c>
      <c r="D53" s="36" t="e">
        <f t="shared" ref="D53:D64" si="18">E53/C53</f>
        <v>#DIV/0!</v>
      </c>
      <c r="E53" s="5"/>
      <c r="F53" s="289" t="str">
        <f t="shared" si="17"/>
        <v/>
      </c>
      <c r="G53" s="290"/>
      <c r="H53" s="290"/>
      <c r="I53" s="290"/>
      <c r="J53" s="290"/>
      <c r="K53" s="291"/>
    </row>
    <row r="54" spans="1:11" ht="15.95" customHeight="1" x14ac:dyDescent="0.2">
      <c r="A54" s="98" t="s">
        <v>84</v>
      </c>
      <c r="B54" s="127" t="s">
        <v>85</v>
      </c>
      <c r="C54" s="149">
        <f t="shared" si="16"/>
        <v>0</v>
      </c>
      <c r="D54" s="36" t="e">
        <f t="shared" si="18"/>
        <v>#DIV/0!</v>
      </c>
      <c r="E54" s="5"/>
      <c r="F54" s="284" t="str">
        <f t="shared" si="17"/>
        <v/>
      </c>
      <c r="G54" s="285"/>
      <c r="H54" s="285"/>
      <c r="I54" s="285"/>
      <c r="J54" s="285"/>
      <c r="K54" s="286"/>
    </row>
    <row r="55" spans="1:11" ht="15.95" customHeight="1" x14ac:dyDescent="0.2">
      <c r="A55" s="98" t="s">
        <v>86</v>
      </c>
      <c r="B55" s="127" t="s">
        <v>87</v>
      </c>
      <c r="C55" s="149">
        <f t="shared" si="16"/>
        <v>0</v>
      </c>
      <c r="D55" s="36" t="e">
        <f t="shared" si="18"/>
        <v>#DIV/0!</v>
      </c>
      <c r="E55" s="5"/>
      <c r="F55" s="284" t="str">
        <f t="shared" si="17"/>
        <v/>
      </c>
      <c r="G55" s="285"/>
      <c r="H55" s="285"/>
      <c r="I55" s="285"/>
      <c r="J55" s="285"/>
      <c r="K55" s="286"/>
    </row>
    <row r="56" spans="1:11" ht="15.95" customHeight="1" x14ac:dyDescent="0.2">
      <c r="A56" s="126" t="s">
        <v>88</v>
      </c>
      <c r="B56" s="127" t="s">
        <v>89</v>
      </c>
      <c r="C56" s="149">
        <f t="shared" si="16"/>
        <v>0</v>
      </c>
      <c r="D56" s="36" t="e">
        <f t="shared" si="18"/>
        <v>#DIV/0!</v>
      </c>
      <c r="E56" s="5"/>
      <c r="F56" s="284" t="str">
        <f t="shared" si="17"/>
        <v/>
      </c>
      <c r="G56" s="285"/>
      <c r="H56" s="285"/>
      <c r="I56" s="285"/>
      <c r="J56" s="285"/>
      <c r="K56" s="286"/>
    </row>
    <row r="57" spans="1:11" ht="15.95" customHeight="1" x14ac:dyDescent="0.2">
      <c r="A57" s="124" t="s">
        <v>131</v>
      </c>
      <c r="B57" s="125" t="s">
        <v>91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4" t="str">
        <f t="shared" si="17"/>
        <v/>
      </c>
      <c r="G57" s="285"/>
      <c r="H57" s="285"/>
      <c r="I57" s="285"/>
      <c r="J57" s="285"/>
      <c r="K57" s="286"/>
    </row>
    <row r="58" spans="1:11" ht="15.95" customHeight="1" x14ac:dyDescent="0.2">
      <c r="A58" s="126" t="s">
        <v>92</v>
      </c>
      <c r="B58" s="128" t="s">
        <v>93</v>
      </c>
      <c r="C58" s="149">
        <f t="shared" si="16"/>
        <v>0</v>
      </c>
      <c r="D58" s="36" t="e">
        <f t="shared" si="18"/>
        <v>#DIV/0!</v>
      </c>
      <c r="E58" s="5"/>
      <c r="F58" s="284" t="str">
        <f t="shared" si="17"/>
        <v/>
      </c>
      <c r="G58" s="285"/>
      <c r="H58" s="285"/>
      <c r="I58" s="285"/>
      <c r="J58" s="285"/>
      <c r="K58" s="286"/>
    </row>
    <row r="59" spans="1:11" ht="15.95" customHeight="1" x14ac:dyDescent="0.2">
      <c r="A59" s="98" t="s">
        <v>94</v>
      </c>
      <c r="B59" s="128" t="s">
        <v>95</v>
      </c>
      <c r="C59" s="149">
        <f t="shared" si="16"/>
        <v>0</v>
      </c>
      <c r="D59" s="36" t="e">
        <f t="shared" si="18"/>
        <v>#DIV/0!</v>
      </c>
      <c r="E59" s="5"/>
      <c r="F59" s="284" t="str">
        <f t="shared" si="17"/>
        <v/>
      </c>
      <c r="G59" s="285"/>
      <c r="H59" s="285"/>
      <c r="I59" s="285"/>
      <c r="J59" s="285"/>
      <c r="K59" s="286"/>
    </row>
    <row r="60" spans="1:11" ht="15.95" customHeight="1" x14ac:dyDescent="0.2">
      <c r="A60" s="98" t="s">
        <v>96</v>
      </c>
      <c r="B60" s="129" t="s">
        <v>97</v>
      </c>
      <c r="C60" s="149">
        <f t="shared" si="16"/>
        <v>0</v>
      </c>
      <c r="D60" s="36" t="e">
        <f t="shared" si="18"/>
        <v>#DIV/0!</v>
      </c>
      <c r="E60" s="5"/>
      <c r="F60" s="284" t="str">
        <f t="shared" si="17"/>
        <v/>
      </c>
      <c r="G60" s="285"/>
      <c r="H60" s="285"/>
      <c r="I60" s="285"/>
      <c r="J60" s="285"/>
      <c r="K60" s="286"/>
    </row>
    <row r="61" spans="1:11" ht="25.5" x14ac:dyDescent="0.2">
      <c r="A61" s="126" t="s">
        <v>98</v>
      </c>
      <c r="B61" s="129" t="s">
        <v>99</v>
      </c>
      <c r="C61" s="149">
        <f t="shared" si="16"/>
        <v>0</v>
      </c>
      <c r="D61" s="36" t="e">
        <f>E61/C61</f>
        <v>#DIV/0!</v>
      </c>
      <c r="E61" s="5"/>
      <c r="F61" s="284" t="str">
        <f t="shared" si="17"/>
        <v/>
      </c>
      <c r="G61" s="285"/>
      <c r="H61" s="285"/>
      <c r="I61" s="285"/>
      <c r="J61" s="285"/>
      <c r="K61" s="286"/>
    </row>
    <row r="62" spans="1:11" ht="15.95" customHeight="1" x14ac:dyDescent="0.2">
      <c r="A62" s="126" t="s">
        <v>100</v>
      </c>
      <c r="B62" s="130" t="s">
        <v>101</v>
      </c>
      <c r="C62" s="149">
        <f t="shared" si="16"/>
        <v>0</v>
      </c>
      <c r="D62" s="36" t="e">
        <f t="shared" si="18"/>
        <v>#DIV/0!</v>
      </c>
      <c r="E62" s="5"/>
      <c r="F62" s="284" t="str">
        <f t="shared" si="17"/>
        <v/>
      </c>
      <c r="G62" s="285"/>
      <c r="H62" s="285"/>
      <c r="I62" s="285"/>
      <c r="J62" s="285"/>
      <c r="K62" s="286"/>
    </row>
    <row r="63" spans="1:11" ht="25.5" x14ac:dyDescent="0.2">
      <c r="A63" s="99" t="s">
        <v>132</v>
      </c>
      <c r="B63" s="123" t="s">
        <v>103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4" t="str">
        <f t="shared" si="17"/>
        <v/>
      </c>
      <c r="G63" s="285"/>
      <c r="H63" s="285"/>
      <c r="I63" s="285"/>
      <c r="J63" s="285"/>
      <c r="K63" s="286"/>
    </row>
    <row r="64" spans="1:11" ht="15.95" customHeight="1" x14ac:dyDescent="0.2">
      <c r="A64" s="126" t="s">
        <v>104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4" t="str">
        <f t="shared" si="17"/>
        <v/>
      </c>
      <c r="G64" s="285"/>
      <c r="H64" s="285"/>
      <c r="I64" s="285"/>
      <c r="J64" s="285"/>
      <c r="K64" s="286"/>
    </row>
    <row r="65" spans="1:11" ht="15.95" customHeight="1" x14ac:dyDescent="0.2">
      <c r="A65" s="126" t="s">
        <v>105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4" t="str">
        <f t="shared" si="17"/>
        <v/>
      </c>
      <c r="G65" s="285"/>
      <c r="H65" s="285"/>
      <c r="I65" s="285"/>
      <c r="J65" s="285"/>
      <c r="K65" s="286"/>
    </row>
    <row r="66" spans="1:11" ht="15.95" customHeight="1" thickBot="1" x14ac:dyDescent="0.25">
      <c r="A66" s="132" t="s">
        <v>133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4" t="str">
        <f t="shared" si="17"/>
        <v/>
      </c>
      <c r="G66" s="285"/>
      <c r="H66" s="285"/>
      <c r="I66" s="285"/>
      <c r="J66" s="285"/>
      <c r="K66" s="286"/>
    </row>
    <row r="67" spans="1:11" ht="15.95" customHeight="1" thickBot="1" x14ac:dyDescent="0.25">
      <c r="A67" s="282" t="s">
        <v>134</v>
      </c>
      <c r="B67" s="283"/>
      <c r="C67" s="151">
        <f t="shared" si="16"/>
        <v>0</v>
      </c>
      <c r="D67" s="38" t="e">
        <f>E67/C67</f>
        <v>#DIV/0!</v>
      </c>
      <c r="E67" s="22">
        <f>E52+E57+E63</f>
        <v>0</v>
      </c>
      <c r="F67" s="298" t="str">
        <f t="shared" si="17"/>
        <v/>
      </c>
      <c r="G67" s="285"/>
      <c r="H67" s="285"/>
      <c r="I67" s="285"/>
      <c r="J67" s="285"/>
      <c r="K67" s="286"/>
    </row>
    <row r="68" spans="1:11" ht="15.75" customHeight="1" x14ac:dyDescent="0.2">
      <c r="A68" s="152"/>
      <c r="B68" s="153"/>
      <c r="C68" s="154"/>
      <c r="D68" s="143"/>
      <c r="E68" s="296" t="str">
        <f>IF(E67&gt;C42,"STROŠKI SO VIŠJI KOT ZNESEK IZPLAČILA NEPOVRATNIH SREDSTEV","")</f>
        <v/>
      </c>
      <c r="F68" s="296"/>
      <c r="G68" s="296"/>
      <c r="H68" s="296"/>
      <c r="I68" s="296"/>
      <c r="J68" s="155"/>
      <c r="K68" s="156"/>
    </row>
    <row r="69" spans="1:11" ht="15.95" customHeight="1" thickBot="1" x14ac:dyDescent="0.25">
      <c r="A69" s="157"/>
      <c r="B69" s="158"/>
      <c r="C69" s="159"/>
      <c r="D69" s="160"/>
      <c r="E69" s="297"/>
      <c r="F69" s="297"/>
      <c r="G69" s="297"/>
      <c r="H69" s="297"/>
      <c r="I69" s="297"/>
      <c r="J69" s="161"/>
      <c r="K69" s="162"/>
    </row>
  </sheetData>
  <sheetProtection algorithmName="SHA-512" hashValue="Lq8g+65X2jap8XF1PHyWPRNYyhYbOhBmF6HlXe13aRgatndUMq19PnP0AFnngbfz9A6/c83U3GWnzQ9OsCgJqQ==" saltValue="DsD6pPexIDVS0PCPYN2u6A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A27:B27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2" t="s">
        <v>135</v>
      </c>
      <c r="B1" s="243"/>
      <c r="C1" s="243"/>
      <c r="D1" s="243"/>
      <c r="E1" s="243"/>
      <c r="F1" s="243"/>
      <c r="G1" s="244"/>
    </row>
    <row r="2" spans="1:7" ht="42" customHeight="1" x14ac:dyDescent="0.2">
      <c r="A2" s="269" t="s">
        <v>136</v>
      </c>
      <c r="B2" s="270"/>
      <c r="C2" s="270"/>
      <c r="D2" s="270"/>
      <c r="E2" s="270"/>
      <c r="F2" s="270"/>
      <c r="G2" s="271"/>
    </row>
    <row r="3" spans="1:7" ht="15.95" customHeight="1" x14ac:dyDescent="0.2">
      <c r="A3" s="120" t="s">
        <v>49</v>
      </c>
      <c r="B3" s="292"/>
      <c r="C3" s="292"/>
      <c r="D3" s="292"/>
      <c r="E3" s="292"/>
      <c r="F3" s="292"/>
      <c r="G3" s="299"/>
    </row>
    <row r="4" spans="1:7" ht="15.95" customHeight="1" x14ac:dyDescent="0.2">
      <c r="A4" s="120" t="s">
        <v>50</v>
      </c>
      <c r="B4" s="302"/>
      <c r="C4" s="302"/>
      <c r="D4" s="302"/>
      <c r="E4" s="302"/>
      <c r="F4" s="302"/>
      <c r="G4" s="303"/>
    </row>
    <row r="5" spans="1:7" ht="15.95" customHeight="1" x14ac:dyDescent="0.2">
      <c r="A5" s="182" t="s">
        <v>137</v>
      </c>
      <c r="B5" s="183">
        <f>PREDSTAVITEV!E2</f>
        <v>2023</v>
      </c>
      <c r="C5" s="183">
        <f>1+B5</f>
        <v>2024</v>
      </c>
      <c r="D5" s="183">
        <f t="shared" ref="D5:G5" si="0">1+C5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4" t="s">
        <v>138</v>
      </c>
      <c r="B6" s="305"/>
      <c r="C6" s="305"/>
      <c r="D6" s="305"/>
      <c r="E6" s="305"/>
      <c r="F6" s="305"/>
      <c r="G6" s="306"/>
    </row>
    <row r="7" spans="1:7" ht="15.95" customHeight="1" x14ac:dyDescent="0.2">
      <c r="A7" s="98" t="s">
        <v>139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140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141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142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143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144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145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3" t="s">
        <v>146</v>
      </c>
      <c r="B14" s="300"/>
      <c r="C14" s="300"/>
      <c r="D14" s="300"/>
      <c r="E14" s="300"/>
      <c r="F14" s="300"/>
      <c r="G14" s="301"/>
    </row>
    <row r="15" spans="1:7" ht="15.95" customHeight="1" x14ac:dyDescent="0.2">
      <c r="A15" s="126" t="s">
        <v>147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148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149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150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151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152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153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154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155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156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157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158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159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160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161</v>
      </c>
      <c r="B30" s="292"/>
      <c r="C30" s="292"/>
      <c r="D30" s="292"/>
      <c r="E30" s="292"/>
      <c r="F30" s="292"/>
      <c r="G30" s="299"/>
    </row>
    <row r="31" spans="1:7" ht="132.75" customHeight="1" thickBot="1" x14ac:dyDescent="0.25">
      <c r="A31" s="190" t="s">
        <v>162</v>
      </c>
      <c r="B31" s="292"/>
      <c r="C31" s="292"/>
      <c r="D31" s="292"/>
      <c r="E31" s="292"/>
      <c r="F31" s="292"/>
      <c r="G31" s="299"/>
    </row>
  </sheetData>
  <sheetProtection algorithmName="SHA-512" hashValue="TOsPVxGfbbzpvdB8BL1aBCrK6k5qCIk7z4CYcOpvKODnGKN4q4yjXUrqkTgDaBO/vc6KyIAWvo5TwIE+oGMueA==" saltValue="6M4NkykQ7Ivw/2lp0gZ8Cw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disablePrompts="1"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172B9-2977-4C18-B664-3CE1221C9D80}">
  <ds:schemaRefs>
    <ds:schemaRef ds:uri="http://schemas.microsoft.com/office/2006/documentManagement/types"/>
    <ds:schemaRef ds:uri="http://schemas.microsoft.com/office/2006/metadata/properties"/>
    <ds:schemaRef ds:uri="f3786703-79a9-47de-ad6a-ef81e658716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06a5fad-798d-4972-9ba1-b7dc3bc171c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2</vt:i4>
      </vt:variant>
    </vt:vector>
  </HeadingPairs>
  <TitlesOfParts>
    <vt:vector size="8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2024-03-19T07:26:51Z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